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Tier Ladder" sheetId="2" state="visible" r:id="rId4"/>
    <sheet name="Threat Roster" sheetId="3" state="visible" r:id="rId5"/>
    <sheet name="Scaling Check" sheetId="4" state="visible" r:id="rId6"/>
  </sheets>
  <definedNames>
    <definedName function="false" hidden="false" localSheetId="2" name="_xlnm.Print_Titles" vbProcedure="false">'Threat Roster'!$6:$6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<sst xmlns="http://schemas.openxmlformats.org/spreadsheetml/2006/main" count="119" uniqueCount="117">
  <si>
    <t xml:space="preserve">[ CLIFFORD · WRITECLIFFORD.COM ]</t>
  </si>
  <si>
    <t xml:space="preserve">LitRPG Power Tier &amp; Threat Ladder</t>
  </si>
  <si>
    <t xml:space="preserve">Answers one question, repeatedly, for the length of a series: is there anything left in this world that can hurt your protagonist?</t>
  </si>
  <si>
    <t xml:space="preserve">[ THREE TABS ]</t>
  </si>
  <si>
    <t xml:space="preserve">Tier Ladder — seven rungs from Mundane to Mythic, with population, scope, signature capability, and the column most authors never fill in: what can still kill someone at this tier.</t>
  </si>
  <si>
    <t xml:space="preserve">Threat Roster — every antagonist and monster with a level. Set your MC's current level once at the top, and every entry tells you whether that fight is worth staging.</t>
  </si>
  <si>
    <t xml:space="preserve">Scaling Check — book by book, your protagonist's level against your world's ceiling. This is the tab to look at before you start a new book.</t>
  </si>
  <si>
    <t xml:space="preserve">[ WHY THIS IS THE HARDEST PROBLEM IN PROGRESSION FICTION ]</t>
  </si>
  <si>
    <t xml:space="preserve">A protagonist who grows is the entire promise of the genre. A protagonist who has outgrown every threat you invented is the genre's most common failure, and it is nearly always discovered too late — usually around book four, when the only remaining options are a power reset the readers resent, a villain who arrives from nowhere, or an ending you did not plan.</t>
  </si>
  <si>
    <t xml:space="preserve">The Headroom column is the early warning. Watch it stay positive and shrink slowly. When it goes negative, you have already written the problem.</t>
  </si>
  <si>
    <t xml:space="preserve">[ THE ESCALATION TRAP ]</t>
  </si>
  <si>
    <t xml:space="preserve">The instinct when headroom shrinks is to invent a stronger enemy. Do that twice and your numbers are meaningless — you are in an arms race with yourself and the reader can feel it.</t>
  </si>
  <si>
    <t xml:space="preserve">The alternative is to change what is threatened rather than who is threatening. A protagonist who cannot be killed can still lose a city, a reputation, a faction, or a person. Headroom in stakes is not the same as headroom in levels, and it does not run out.</t>
  </si>
  <si>
    <t xml:space="preserve">[ A NOTE ON CONSISTENCY ]</t>
  </si>
  <si>
    <t xml:space="preserve">The level bands here are identical to the Feel Bands tab in the LitRPG Stat &amp; Attribute Sheet, so the two templates describe the same world. If you change the bands in one, change them in both.</t>
  </si>
  <si>
    <t xml:space="preserve">Clifford tracks every character's stats, skills, and inventory chapter by chapter, across a whole series — so the numbers in your manuscript match the numbers in this workbook.    writeclifford.com</t>
  </si>
  <si>
    <t xml:space="preserve">Tier Ladder</t>
  </si>
  <si>
    <t xml:space="preserve">Seven rungs, matching the bands in the Stat &amp; Attribute Sheet. Decide the whole ladder before book one ends.</t>
  </si>
  <si>
    <t xml:space="preserve">Tier</t>
  </si>
  <si>
    <t xml:space="preserve">Name</t>
  </si>
  <si>
    <t xml:space="preserve">Levels</t>
  </si>
  <si>
    <t xml:space="preserve">How Many Exist</t>
  </si>
  <si>
    <t xml:space="preserve">Scope of Influence</t>
  </si>
  <si>
    <t xml:space="preserve">Signature Capability</t>
  </si>
  <si>
    <t xml:space="preserve">What Can Still Kill Them</t>
  </si>
  <si>
    <t xml:space="preserve">Narrative Role</t>
  </si>
  <si>
    <t xml:space="preserve">MC Reaches Here At (ch)</t>
  </si>
  <si>
    <t xml:space="preserve">Mundane</t>
  </si>
  <si>
    <t xml:space="preserve">1 – 9</t>
  </si>
  <si>
    <t xml:space="preserve">Almost everyone</t>
  </si>
  <si>
    <t xml:space="preserve">A household</t>
  </si>
  <si>
    <t xml:space="preserve">None. Skill without power.</t>
  </si>
  <si>
    <t xml:space="preserve">A knife, a fever, a bad winter</t>
  </si>
  <si>
    <t xml:space="preserve">The baseline the reader measures every other tier against. Do not skip past it too fast.</t>
  </si>
  <si>
    <t xml:space="preserve">Awakened</t>
  </si>
  <si>
    <t xml:space="preserve">10 – 24</t>
  </si>
  <si>
    <t xml:space="preserve">Thousands per city</t>
  </si>
  <si>
    <t xml:space="preserve">A street, a squad</t>
  </si>
  <si>
    <t xml:space="preserve">One reliable ability, used carefully</t>
  </si>
  <si>
    <t xml:space="preserve">A competent group of mundanes</t>
  </si>
  <si>
    <t xml:space="preserve">Where the MC's identity forms. Most of book one should live here.</t>
  </si>
  <si>
    <t xml:space="preserve">Veteran</t>
  </si>
  <si>
    <t xml:space="preserve">25 – 49</t>
  </si>
  <si>
    <t xml:space="preserve">Dozens per city</t>
  </si>
  <si>
    <t xml:space="preserve">A district, a guild</t>
  </si>
  <si>
    <t xml:space="preserve">Three or four abilities, combined under pressure</t>
  </si>
  <si>
    <t xml:space="preserve">An Awakened with terrain and preparation</t>
  </si>
  <si>
    <t xml:space="preserve">The first tier that can protect someone else. Rivals come from here.</t>
  </si>
  <si>
    <t xml:space="preserve">Elite</t>
  </si>
  <si>
    <t xml:space="preserve">50 – 99</t>
  </si>
  <si>
    <t xml:space="preserve">A handful per kingdom</t>
  </si>
  <si>
    <t xml:space="preserve">A city</t>
  </si>
  <si>
    <t xml:space="preserve">Changes the outcome of a battle by arriving</t>
  </si>
  <si>
    <t xml:space="preserve">Another Elite, or a very expensive plan</t>
  </si>
  <si>
    <t xml:space="preserve">Boss tier for books two and three. Named, feared, and beatable.</t>
  </si>
  <si>
    <t xml:space="preserve">Regional Power</t>
  </si>
  <si>
    <t xml:space="preserve">100 – 199</t>
  </si>
  <si>
    <t xml:space="preserve">One or two per region</t>
  </si>
  <si>
    <t xml:space="preserve">A kingdom</t>
  </si>
  <si>
    <t xml:space="preserve">Alters terrain. Cannot be fought indoors.</t>
  </si>
  <si>
    <t xml:space="preserve">A coalition, a artefact, or a betrayal</t>
  </si>
  <si>
    <t xml:space="preserve">The ceiling of the ordinary world. Crossing this line changes the genre of your story.</t>
  </si>
  <si>
    <t xml:space="preserve">Legendary</t>
  </si>
  <si>
    <t xml:space="preserve">200 – 499</t>
  </si>
  <si>
    <t xml:space="preserve">Perhaps five alive</t>
  </si>
  <si>
    <t xml:space="preserve">A continent</t>
  </si>
  <si>
    <t xml:space="preserve">Recorded in history while still living</t>
  </si>
  <si>
    <t xml:space="preserve">Each other, and almost nothing else</t>
  </si>
  <si>
    <t xml:space="preserve">Should be off-screen for a long time. Rumour first, appearance much later.</t>
  </si>
  <si>
    <t xml:space="preserve">Mythic</t>
  </si>
  <si>
    <t xml:space="preserve">500 +</t>
  </si>
  <si>
    <t xml:space="preserve">Two or three, possibly none</t>
  </si>
  <si>
    <t xml:space="preserve">The world, the system itself</t>
  </si>
  <si>
    <t xml:space="preserve">Rewrites rules rather than using them</t>
  </si>
  <si>
    <t xml:space="preserve">Nothing local. Only another Mythic, or the system.</t>
  </si>
  <si>
    <t xml:space="preserve">Endgame. Once the MC is here you are writing an ending, not a middle.</t>
  </si>
  <si>
    <t xml:space="preserve">The column that earns its place here is 'What Can Still Kill Them'. A tier with no answer in that column is the tier where your story stops having stakes. Fill it in for all seven rungs, including the top one, before you let your protagonist start climbing.</t>
  </si>
  <si>
    <t xml:space="preserve">Threat Roster</t>
  </si>
  <si>
    <t xml:space="preserve">Every antagonist, monster, and faction that could plausibly threaten someone. Verdict column is calculated.</t>
  </si>
  <si>
    <t xml:space="preserve">Protagonist's current level:</t>
  </si>
  <si>
    <t xml:space="preserve">← set this to wherever your MC is right now; every verdict below re-evaluates</t>
  </si>
  <si>
    <t xml:space="preserve">Type</t>
  </si>
  <si>
    <t xml:space="preserve">Level</t>
  </si>
  <si>
    <t xml:space="preserve">Region</t>
  </si>
  <si>
    <t xml:space="preserve">First Appears (ch)</t>
  </si>
  <si>
    <t xml:space="preserve">Status</t>
  </si>
  <si>
    <t xml:space="preserve">Gap vs. MC</t>
  </si>
  <si>
    <t xml:space="preserve">Verdict — can this fight happen?</t>
  </si>
  <si>
    <t xml:space="preserve">Rematch / Payoff (ch)</t>
  </si>
  <si>
    <t xml:space="preserve">Notes</t>
  </si>
  <si>
    <t xml:space="preserve">Captain Vex</t>
  </si>
  <si>
    <t xml:space="preserve">Named rival</t>
  </si>
  <si>
    <t xml:space="preserve">Vael Harbour</t>
  </si>
  <si>
    <t xml:space="preserve">Active</t>
  </si>
  <si>
    <t xml:space="preserve">Beat her in ch 9 by luck; rematch has to be earned, not repeated</t>
  </si>
  <si>
    <t xml:space="preserve">The Tide Below</t>
  </si>
  <si>
    <t xml:space="preserve">World event</t>
  </si>
  <si>
    <t xml:space="preserve">Last Tide</t>
  </si>
  <si>
    <t xml:space="preserve">Foreshadowed</t>
  </si>
  <si>
    <t xml:space="preserve">EXAMPLE ROW — delete. Cannot be fought in book 2, only survived.</t>
  </si>
  <si>
    <t xml:space="preserve">Scaling Check</t>
  </si>
  <si>
    <t xml:space="preserve">The one question this workbook exists to answer: does your world still have anything left to threaten your protagonist?</t>
  </si>
  <si>
    <t xml:space="preserve">Book</t>
  </si>
  <si>
    <t xml:space="preserve">Ends at Chapter</t>
  </si>
  <si>
    <t xml:space="preserve">MC Level Here</t>
  </si>
  <si>
    <t xml:space="preserve">Highest Threat Level in the World</t>
  </si>
  <si>
    <t xml:space="preserve">Headroom</t>
  </si>
  <si>
    <t xml:space="preserve">Known Threats Still Above the MC</t>
  </si>
  <si>
    <t xml:space="preserve">Verdict</t>
  </si>
  <si>
    <t xml:space="preserve">[ SERIES-WIDE READOUT ]</t>
  </si>
  <si>
    <t xml:space="preserve">First book where headroom goes negative</t>
  </si>
  <si>
    <t xml:space="preserve">Smallest headroom across the series</t>
  </si>
  <si>
    <t xml:space="preserve">Total levels the MC gains across all books</t>
  </si>
  <si>
    <t xml:space="preserve">Total levels the world's ceiling rises</t>
  </si>
  <si>
    <t xml:space="preserve">Escalation ratio — world growth ÷ MC growth</t>
  </si>
  <si>
    <t xml:space="preserve">Below 1.0 means the MC is closing the gap on your world. That is fine, and it is also a countdown to your ending.</t>
  </si>
  <si>
    <t xml:space="preserve">Column F counts how many entries on your Threat Roster still outrank the protagonist. When that number reaches zero, your story has run out of opposition whether you have noticed or not — and the fix at that point is always more expensive than the fix now.</t>
  </si>
</sst>
</file>

<file path=xl/styles.xml><?xml version="1.0" encoding="utf-8"?>
<styleSheet xmlns="http://schemas.openxmlformats.org/spreadsheetml/2006/main">
  <numFmts count="4">
    <numFmt numFmtId="164" formatCode="General"/>
    <numFmt numFmtId="165" formatCode="0"/>
    <numFmt numFmtId="166" formatCode="\+0;\-0;0"/>
    <numFmt numFmtId="167" formatCode="0.00"/>
  </numFmts>
  <fonts count="17">
    <font>
      <sz val="11"/>
      <color theme="1"/>
      <name val="Calibri"/>
      <family val="2"/>
      <charset val="1"/>
    </font>
    <font>
      <sz val="10"/>
      <name val="Arial"/>
      <family val="0"/>
    </font>
    <font>
      <sz val="10"/>
      <name val="Arial"/>
      <family val="0"/>
    </font>
    <font>
      <sz val="10"/>
      <name val="Arial"/>
      <family val="0"/>
    </font>
    <font>
      <b val="true"/>
      <sz val="8.5"/>
      <color rgb="FF8FA6C8"/>
      <name val="Courier New"/>
      <family val="0"/>
      <charset val="1"/>
    </font>
    <font>
      <b val="true"/>
      <sz val="21"/>
      <color rgb="FFFFFFFF"/>
      <name val="Georgia"/>
      <family val="0"/>
      <charset val="1"/>
    </font>
    <font>
      <i val="true"/>
      <sz val="10"/>
      <color rgb="FFC3CEDF"/>
      <name val="Arial"/>
      <family val="0"/>
      <charset val="1"/>
    </font>
    <font>
      <b val="true"/>
      <sz val="9.5"/>
      <color rgb="FF07101F"/>
      <name val="Courier New"/>
      <family val="0"/>
      <charset val="1"/>
    </font>
    <font>
      <sz val="10"/>
      <color rgb="FF1A1F2B"/>
      <name val="Arial"/>
      <family val="0"/>
      <charset val="1"/>
    </font>
    <font>
      <i val="true"/>
      <sz val="9"/>
      <color rgb="FF5B6577"/>
      <name val="Arial"/>
      <family val="0"/>
      <charset val="1"/>
    </font>
    <font>
      <sz val="10"/>
      <color rgb="FF07101F"/>
      <name val="Arial"/>
      <family val="0"/>
      <charset val="1"/>
    </font>
    <font>
      <b val="true"/>
      <sz val="18"/>
      <color rgb="FF07101F"/>
      <name val="Georgia"/>
      <family val="0"/>
      <charset val="1"/>
    </font>
    <font>
      <i val="true"/>
      <sz val="9.5"/>
      <color rgb="FF5B6577"/>
      <name val="Arial"/>
      <family val="0"/>
      <charset val="1"/>
    </font>
    <font>
      <b val="true"/>
      <sz val="8.5"/>
      <color rgb="FFFFFFFF"/>
      <name val="Arial"/>
      <family val="0"/>
      <charset val="1"/>
    </font>
    <font>
      <b val="true"/>
      <sz val="10"/>
      <color rgb="FF07101F"/>
      <name val="Arial"/>
      <family val="0"/>
      <charset val="1"/>
    </font>
    <font>
      <b val="true"/>
      <sz val="10"/>
      <color rgb="FF2B5FD9"/>
      <name val="Arial"/>
      <family val="0"/>
      <charset val="1"/>
    </font>
    <font>
      <b val="true"/>
      <sz val="10"/>
      <name val="Arial"/>
      <family val="0"/>
      <charset val="1"/>
    </font>
  </fonts>
  <fills count="6">
    <fill>
      <patternFill patternType="none"/>
    </fill>
    <fill>
      <patternFill patternType="gray125"/>
    </fill>
    <fill>
      <patternFill patternType="solid">
        <fgColor rgb="FF07101F"/>
        <bgColor rgb="FF1A1F2B"/>
      </patternFill>
    </fill>
    <fill>
      <patternFill patternType="solid">
        <fgColor rgb="FFEAF0FE"/>
        <bgColor rgb="FFEEF1F6"/>
      </patternFill>
    </fill>
    <fill>
      <patternFill patternType="solid">
        <fgColor rgb="FFF4F6FA"/>
        <bgColor rgb="FFEEF1F6"/>
      </patternFill>
    </fill>
    <fill>
      <patternFill patternType="solid">
        <fgColor rgb="FFEEF1F6"/>
        <bgColor rgb="FFEDF0F4"/>
      </patternFill>
    </fill>
  </fills>
  <borders count="6">
    <border diagonalUp="false" diagonalDown="false">
      <left/>
      <right/>
      <top/>
      <bottom/>
      <diagonal/>
    </border>
    <border diagonalUp="false" diagonalDown="false">
      <left/>
      <right/>
      <top/>
      <bottom style="thin">
        <color rgb="FF07101F"/>
      </bottom>
      <diagonal/>
    </border>
    <border diagonalUp="false" diagonalDown="false">
      <left/>
      <right/>
      <top style="medium">
        <color rgb="FF2B5FD9"/>
      </top>
      <bottom/>
      <diagonal/>
    </border>
    <border diagonalUp="false" diagonalDown="false">
      <left/>
      <right/>
      <top/>
      <bottom style="medium">
        <color rgb="FF07101F"/>
      </bottom>
      <diagonal/>
    </border>
    <border diagonalUp="false" diagonalDown="false">
      <left/>
      <right style="thin">
        <color rgb="FFEDF0F4"/>
      </right>
      <top/>
      <bottom style="thin">
        <color rgb="FFD5DAE3"/>
      </bottom>
      <diagonal/>
    </border>
    <border diagonalUp="false" diagonalDown="false">
      <left/>
      <right/>
      <top/>
      <bottom style="medium">
        <color rgb="FF2B5FD9"/>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general" vertical="center" textRotation="0" wrapText="false" indent="0" shrinkToFit="false"/>
      <protection locked="true" hidden="false"/>
    </xf>
    <xf numFmtId="164" fontId="5" fillId="2" borderId="0" xfId="0" applyFont="true" applyBorder="false" applyAlignment="true" applyProtection="false">
      <alignment horizontal="general" vertical="center" textRotation="0" wrapText="false" indent="0" shrinkToFit="false"/>
      <protection locked="true" hidden="false"/>
    </xf>
    <xf numFmtId="164" fontId="6" fillId="2" borderId="0" xfId="0" applyFont="true" applyBorder="false" applyAlignment="true" applyProtection="false">
      <alignment horizontal="general" vertical="top" textRotation="0" wrapText="tru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0" fillId="3" borderId="2" xfId="0" applyFont="false" applyBorder="true" applyAlignment="false" applyProtection="false">
      <alignment horizontal="general" vertical="bottom" textRotation="0" wrapText="false" indent="0" shrinkToFit="false"/>
      <protection locked="true" hidden="false"/>
    </xf>
    <xf numFmtId="164" fontId="10" fillId="3" borderId="2" xfId="0" applyFont="true" applyBorder="true" applyAlignment="true" applyProtection="false">
      <alignment horizontal="general" vertical="center" textRotation="0" wrapText="true" indent="0" shrinkToFit="false"/>
      <protection locked="true" hidden="false"/>
    </xf>
    <xf numFmtId="164" fontId="11" fillId="0" borderId="0" xfId="0" applyFont="true" applyBorder="false" applyAlignment="true" applyProtection="false">
      <alignment horizontal="general" vertical="center" textRotation="0" wrapText="false" indent="0" shrinkToFit="false"/>
      <protection locked="true" hidden="false"/>
    </xf>
    <xf numFmtId="164" fontId="12" fillId="0" borderId="3" xfId="0" applyFont="true" applyBorder="true" applyAlignment="true" applyProtection="false">
      <alignment horizontal="general" vertical="center" textRotation="0" wrapText="false" indent="0" shrinkToFit="false"/>
      <protection locked="true" hidden="false"/>
    </xf>
    <xf numFmtId="164" fontId="0" fillId="0" borderId="3" xfId="0" applyFont="false" applyBorder="true" applyAlignment="false" applyProtection="false">
      <alignment horizontal="general" vertical="bottom" textRotation="0" wrapText="false" indent="0" shrinkToFit="false"/>
      <protection locked="true" hidden="false"/>
    </xf>
    <xf numFmtId="164" fontId="13" fillId="2" borderId="3" xfId="0" applyFont="true" applyBorder="true" applyAlignment="true" applyProtection="false">
      <alignment horizontal="center" vertical="center" textRotation="0" wrapText="true" indent="0" shrinkToFit="false"/>
      <protection locked="true" hidden="false"/>
    </xf>
    <xf numFmtId="164" fontId="8" fillId="0" borderId="4" xfId="0" applyFont="true" applyBorder="true" applyAlignment="true" applyProtection="false">
      <alignment horizontal="center" vertical="center" textRotation="0" wrapText="false" indent="0" shrinkToFit="false"/>
      <protection locked="true" hidden="false"/>
    </xf>
    <xf numFmtId="164" fontId="14" fillId="0" borderId="4" xfId="0" applyFont="true" applyBorder="true" applyAlignment="true" applyProtection="false">
      <alignment horizontal="center" vertical="center" textRotation="0" wrapText="false" indent="0" shrinkToFit="false"/>
      <protection locked="true" hidden="false"/>
    </xf>
    <xf numFmtId="164" fontId="8" fillId="0" borderId="4" xfId="0" applyFont="true" applyBorder="true" applyAlignment="true" applyProtection="false">
      <alignment horizontal="general" vertical="top" textRotation="0" wrapText="true" indent="0" shrinkToFit="false"/>
      <protection locked="true" hidden="false"/>
    </xf>
    <xf numFmtId="164" fontId="15" fillId="3" borderId="4" xfId="0" applyFont="true" applyBorder="true" applyAlignment="true" applyProtection="false">
      <alignment horizontal="center" vertical="center" textRotation="0" wrapText="false" indent="0" shrinkToFit="false"/>
      <protection locked="true" hidden="false"/>
    </xf>
    <xf numFmtId="164" fontId="8" fillId="4" borderId="4" xfId="0" applyFont="true" applyBorder="true" applyAlignment="true" applyProtection="false">
      <alignment horizontal="center" vertical="center" textRotation="0" wrapText="false" indent="0" shrinkToFit="false"/>
      <protection locked="true" hidden="false"/>
    </xf>
    <xf numFmtId="164" fontId="14" fillId="4" borderId="4" xfId="0" applyFont="true" applyBorder="true" applyAlignment="true" applyProtection="false">
      <alignment horizontal="center" vertical="center" textRotation="0" wrapText="false" indent="0" shrinkToFit="false"/>
      <protection locked="true" hidden="false"/>
    </xf>
    <xf numFmtId="164" fontId="8" fillId="4" borderId="4" xfId="0" applyFont="true" applyBorder="true" applyAlignment="true" applyProtection="false">
      <alignment horizontal="general" vertical="top" textRotation="0" wrapText="true" indent="0" shrinkToFit="false"/>
      <protection locked="true" hidden="false"/>
    </xf>
    <xf numFmtId="164" fontId="9" fillId="0" borderId="0" xfId="0" applyFont="true" applyBorder="true" applyAlignment="true" applyProtection="false">
      <alignment horizontal="general" vertical="top" textRotation="0" wrapText="true" indent="0" shrinkToFit="false"/>
      <protection locked="true" hidden="false"/>
    </xf>
    <xf numFmtId="164" fontId="14" fillId="0" borderId="0" xfId="0" applyFont="true" applyBorder="false" applyAlignment="true" applyProtection="false">
      <alignment horizontal="general" vertical="center" textRotation="0" wrapText="true" indent="0" shrinkToFit="false"/>
      <protection locked="true" hidden="false"/>
    </xf>
    <xf numFmtId="165" fontId="15" fillId="3" borderId="5"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2" fillId="5" borderId="4" xfId="0" applyFont="true" applyBorder="true" applyAlignment="true" applyProtection="false">
      <alignment horizontal="general" vertical="top" textRotation="0" wrapText="true" indent="0" shrinkToFit="false"/>
      <protection locked="true" hidden="false"/>
    </xf>
    <xf numFmtId="164" fontId="12" fillId="5" borderId="4" xfId="0" applyFont="true" applyBorder="true" applyAlignment="true" applyProtection="false">
      <alignment horizontal="center" vertical="center" textRotation="0" wrapText="false" indent="0" shrinkToFit="false"/>
      <protection locked="true" hidden="false"/>
    </xf>
    <xf numFmtId="166" fontId="8" fillId="5" borderId="4" xfId="0" applyFont="true" applyBorder="true" applyAlignment="true" applyProtection="false">
      <alignment horizontal="center" vertical="center" textRotation="0" wrapText="false" indent="0" shrinkToFit="false"/>
      <protection locked="true" hidden="false"/>
    </xf>
    <xf numFmtId="164" fontId="8" fillId="5" borderId="4" xfId="0" applyFont="true" applyBorder="true" applyAlignment="true" applyProtection="false">
      <alignment horizontal="left" vertical="center" textRotation="0" wrapText="false" indent="0" shrinkToFit="false"/>
      <protection locked="true" hidden="false"/>
    </xf>
    <xf numFmtId="166" fontId="8" fillId="0" borderId="4" xfId="0" applyFont="true" applyBorder="true" applyAlignment="true" applyProtection="false">
      <alignment horizontal="center" vertical="center" textRotation="0" wrapText="false" indent="0" shrinkToFit="false"/>
      <protection locked="true" hidden="false"/>
    </xf>
    <xf numFmtId="164" fontId="8" fillId="0" borderId="4" xfId="0" applyFont="true" applyBorder="true" applyAlignment="true" applyProtection="false">
      <alignment horizontal="left" vertical="center" textRotation="0" wrapText="false" indent="0" shrinkToFit="false"/>
      <protection locked="true" hidden="false"/>
    </xf>
    <xf numFmtId="166" fontId="8" fillId="4" borderId="4" xfId="0" applyFont="true" applyBorder="true" applyAlignment="true" applyProtection="false">
      <alignment horizontal="center" vertical="center" textRotation="0" wrapText="false" indent="0" shrinkToFit="false"/>
      <protection locked="true" hidden="false"/>
    </xf>
    <xf numFmtId="164" fontId="8" fillId="4" borderId="4" xfId="0" applyFont="true" applyBorder="true" applyAlignment="true" applyProtection="false">
      <alignment horizontal="left" vertical="center" textRotation="0" wrapText="false" indent="0" shrinkToFit="false"/>
      <protection locked="true" hidden="false"/>
    </xf>
    <xf numFmtId="166" fontId="16" fillId="0" borderId="4" xfId="0" applyFont="true" applyBorder="true" applyAlignment="true" applyProtection="false">
      <alignment horizontal="center" vertical="center" textRotation="0" wrapText="false" indent="0" shrinkToFit="false"/>
      <protection locked="true" hidden="false"/>
    </xf>
    <xf numFmtId="165" fontId="8" fillId="0" borderId="4" xfId="0" applyFont="true" applyBorder="true" applyAlignment="true" applyProtection="false">
      <alignment horizontal="center" vertical="center" textRotation="0" wrapText="false" indent="0" shrinkToFit="false"/>
      <protection locked="true" hidden="false"/>
    </xf>
    <xf numFmtId="166" fontId="16" fillId="4" borderId="4" xfId="0" applyFont="true" applyBorder="true" applyAlignment="true" applyProtection="false">
      <alignment horizontal="center" vertical="center" textRotation="0" wrapText="false" indent="0" shrinkToFit="false"/>
      <protection locked="true" hidden="false"/>
    </xf>
    <xf numFmtId="165" fontId="8" fillId="4" borderId="4" xfId="0" applyFont="true" applyBorder="true" applyAlignment="true" applyProtection="false">
      <alignment horizontal="center" vertical="center" textRotation="0" wrapText="false" indent="0" shrinkToFit="false"/>
      <protection locked="true" hidden="false"/>
    </xf>
    <xf numFmtId="164" fontId="7" fillId="0" borderId="3" xfId="0" applyFont="true" applyBorder="true" applyAlignment="true" applyProtection="false">
      <alignment horizontal="general" vertical="center" textRotation="0" wrapText="false" indent="0" shrinkToFit="false"/>
      <protection locked="true" hidden="false"/>
    </xf>
    <xf numFmtId="167" fontId="8" fillId="0" borderId="4" xfId="0" applyFont="true" applyBorder="tru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ont>
        <name val="Arial"/>
        <charset val="1"/>
        <family val="0"/>
        <b val="1"/>
        <color rgb="FF9A6510"/>
        <sz val="10"/>
      </font>
      <fill>
        <patternFill>
          <bgColor rgb="FFFDF3E2"/>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9A6510"/>
      <rgbColor rgb="FF800080"/>
      <rgbColor rgb="FF008080"/>
      <rgbColor rgb="FFD5DAE3"/>
      <rgbColor rgb="FF808080"/>
      <rgbColor rgb="FF9999FF"/>
      <rgbColor rgb="FF993366"/>
      <rgbColor rgb="FFFDF3E2"/>
      <rgbColor rgb="FFEAF0FE"/>
      <rgbColor rgb="FF660066"/>
      <rgbColor rgb="FFFF8080"/>
      <rgbColor rgb="FF0066CC"/>
      <rgbColor rgb="FFC3CEDF"/>
      <rgbColor rgb="FF000080"/>
      <rgbColor rgb="FFFF00FF"/>
      <rgbColor rgb="FFFFFF00"/>
      <rgbColor rgb="FF00FFFF"/>
      <rgbColor rgb="FF800080"/>
      <rgbColor rgb="FF800000"/>
      <rgbColor rgb="FF008080"/>
      <rgbColor rgb="FF0000FF"/>
      <rgbColor rgb="FF00CCFF"/>
      <rgbColor rgb="FFEEF1F6"/>
      <rgbColor rgb="FFEDF0F4"/>
      <rgbColor rgb="FFF4F6FA"/>
      <rgbColor rgb="FF99CCFF"/>
      <rgbColor rgb="FFFF99CC"/>
      <rgbColor rgb="FFCC99FF"/>
      <rgbColor rgb="FFFFCC99"/>
      <rgbColor rgb="FF2B5FD9"/>
      <rgbColor rgb="FF33CCCC"/>
      <rgbColor rgb="FF99CC00"/>
      <rgbColor rgb="FFFFCC00"/>
      <rgbColor rgb="FFFF9900"/>
      <rgbColor rgb="FFFF6600"/>
      <rgbColor rgb="FF5B6577"/>
      <rgbColor rgb="FF8FA6C8"/>
      <rgbColor rgb="FF003366"/>
      <rgbColor rgb="FF339966"/>
      <rgbColor rgb="FF07101F"/>
      <rgbColor rgb="FF333300"/>
      <rgbColor rgb="FF993300"/>
      <rgbColor rgb="FF993366"/>
      <rgbColor rgb="FF333399"/>
      <rgbColor rgb="FF1A1F2B"/>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B5FD9"/>
    <pageSetUpPr fitToPage="true"/>
  </sheetPr>
  <dimension ref="A2:C24"/>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02"/>
    <col collapsed="false" customWidth="true" hidden="false" outlineLevel="0" max="3" min="3" style="0" width="6"/>
  </cols>
  <sheetData>
    <row r="2" customFormat="false" ht="6.75" hidden="false" customHeight="true" outlineLevel="0" collapsed="false">
      <c r="A2" s="1"/>
      <c r="B2" s="1"/>
      <c r="C2" s="1"/>
    </row>
    <row r="3" customFormat="false" ht="15.75" hidden="false" customHeight="true" outlineLevel="0" collapsed="false">
      <c r="A3" s="1"/>
      <c r="B3" s="2" t="s">
        <v>0</v>
      </c>
      <c r="C3" s="1"/>
    </row>
    <row r="4" customFormat="false" ht="31.5" hidden="false" customHeight="true" outlineLevel="0" collapsed="false">
      <c r="A4" s="1"/>
      <c r="B4" s="3" t="s">
        <v>1</v>
      </c>
      <c r="C4" s="1"/>
    </row>
    <row r="5" customFormat="false" ht="31.5" hidden="false" customHeight="true" outlineLevel="0" collapsed="false">
      <c r="A5" s="1"/>
      <c r="B5" s="4" t="s">
        <v>2</v>
      </c>
      <c r="C5" s="1"/>
    </row>
    <row r="6" customFormat="false" ht="9" hidden="false" customHeight="true" outlineLevel="0" collapsed="false">
      <c r="A6" s="1"/>
      <c r="B6" s="1"/>
      <c r="C6" s="1"/>
    </row>
    <row r="8" customFormat="false" ht="21.75" hidden="false" customHeight="true" outlineLevel="0" collapsed="false">
      <c r="B8" s="5" t="s">
        <v>3</v>
      </c>
    </row>
    <row r="9" customFormat="false" ht="26.25" hidden="false" customHeight="true" outlineLevel="0" collapsed="false">
      <c r="B9" s="6" t="s">
        <v>4</v>
      </c>
    </row>
    <row r="10" customFormat="false" ht="26.25" hidden="false" customHeight="true" outlineLevel="0" collapsed="false">
      <c r="B10" s="6" t="s">
        <v>5</v>
      </c>
    </row>
    <row r="11" customFormat="false" ht="26.25" hidden="false" customHeight="true" outlineLevel="0" collapsed="false">
      <c r="B11" s="6" t="s">
        <v>6</v>
      </c>
    </row>
    <row r="12" customFormat="false" ht="6.75" hidden="false" customHeight="true" outlineLevel="0" collapsed="false"/>
    <row r="13" customFormat="false" ht="21.75" hidden="false" customHeight="true" outlineLevel="0" collapsed="false">
      <c r="B13" s="5" t="s">
        <v>7</v>
      </c>
    </row>
    <row r="14" customFormat="false" ht="52.5" hidden="false" customHeight="true" outlineLevel="0" collapsed="false">
      <c r="B14" s="6" t="s">
        <v>8</v>
      </c>
    </row>
    <row r="15" customFormat="false" ht="26.25" hidden="false" customHeight="true" outlineLevel="0" collapsed="false">
      <c r="B15" s="6" t="s">
        <v>9</v>
      </c>
    </row>
    <row r="16" customFormat="false" ht="6.75" hidden="false" customHeight="true" outlineLevel="0" collapsed="false"/>
    <row r="17" customFormat="false" ht="21.75" hidden="false" customHeight="true" outlineLevel="0" collapsed="false">
      <c r="B17" s="5" t="s">
        <v>10</v>
      </c>
    </row>
    <row r="18" customFormat="false" ht="26.25" hidden="false" customHeight="true" outlineLevel="0" collapsed="false">
      <c r="B18" s="6" t="s">
        <v>11</v>
      </c>
    </row>
    <row r="19" customFormat="false" ht="39" hidden="false" customHeight="true" outlineLevel="0" collapsed="false">
      <c r="B19" s="6" t="s">
        <v>12</v>
      </c>
    </row>
    <row r="20" customFormat="false" ht="6.75" hidden="false" customHeight="true" outlineLevel="0" collapsed="false"/>
    <row r="21" customFormat="false" ht="21.75" hidden="false" customHeight="true" outlineLevel="0" collapsed="false">
      <c r="B21" s="5" t="s">
        <v>13</v>
      </c>
    </row>
    <row r="22" customFormat="false" ht="39" hidden="false" customHeight="true" outlineLevel="0" collapsed="false">
      <c r="B22" s="7" t="s">
        <v>14</v>
      </c>
    </row>
    <row r="24" customFormat="false" ht="39.75" hidden="false" customHeight="true" outlineLevel="0" collapsed="false">
      <c r="A24" s="8"/>
      <c r="B24" s="9" t="s">
        <v>15</v>
      </c>
      <c r="C24" s="8"/>
    </row>
  </sheetData>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7101F"/>
    <pageSetUpPr fitToPage="true"/>
  </sheetPr>
  <dimension ref="A1:I1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20"/>
    <col collapsed="false" customWidth="true" hidden="false" outlineLevel="0" max="3" min="3" style="0" width="11"/>
    <col collapsed="false" customWidth="true" hidden="false" outlineLevel="0" max="4" min="4" style="0" width="24"/>
    <col collapsed="false" customWidth="true" hidden="false" outlineLevel="0" max="5" min="5" style="0" width="22"/>
    <col collapsed="false" customWidth="true" hidden="false" outlineLevel="0" max="6" min="6" style="0" width="34"/>
    <col collapsed="false" customWidth="true" hidden="false" outlineLevel="0" max="7" min="7" style="0" width="32"/>
    <col collapsed="false" customWidth="true" hidden="false" outlineLevel="0" max="8" min="8" style="0" width="38"/>
    <col collapsed="false" customWidth="true" hidden="false" outlineLevel="0" max="9" min="9" style="0" width="14"/>
  </cols>
  <sheetData>
    <row r="1" customFormat="false" ht="27" hidden="false" customHeight="true" outlineLevel="0" collapsed="false">
      <c r="A1" s="10" t="s">
        <v>16</v>
      </c>
    </row>
    <row r="2" customFormat="false" ht="15" hidden="false" customHeight="true" outlineLevel="0" collapsed="false">
      <c r="A2" s="11" t="s">
        <v>17</v>
      </c>
      <c r="B2" s="12"/>
      <c r="C2" s="12"/>
      <c r="D2" s="12"/>
      <c r="E2" s="12"/>
      <c r="F2" s="12"/>
      <c r="G2" s="12"/>
      <c r="H2" s="12"/>
    </row>
    <row r="3" customFormat="false" ht="43.5" hidden="false" customHeight="true" outlineLevel="0" collapsed="false">
      <c r="A3" s="13" t="s">
        <v>18</v>
      </c>
      <c r="B3" s="13" t="s">
        <v>19</v>
      </c>
      <c r="C3" s="13" t="s">
        <v>20</v>
      </c>
      <c r="D3" s="13" t="s">
        <v>21</v>
      </c>
      <c r="E3" s="13" t="s">
        <v>22</v>
      </c>
      <c r="F3" s="13" t="s">
        <v>23</v>
      </c>
      <c r="G3" s="13" t="s">
        <v>24</v>
      </c>
      <c r="H3" s="13" t="s">
        <v>25</v>
      </c>
      <c r="I3" s="13" t="s">
        <v>26</v>
      </c>
    </row>
    <row r="4" customFormat="false" ht="54" hidden="false" customHeight="true" outlineLevel="0" collapsed="false">
      <c r="A4" s="14" t="n">
        <v>1</v>
      </c>
      <c r="B4" s="15" t="s">
        <v>27</v>
      </c>
      <c r="C4" s="14" t="s">
        <v>28</v>
      </c>
      <c r="D4" s="16" t="s">
        <v>29</v>
      </c>
      <c r="E4" s="16" t="s">
        <v>30</v>
      </c>
      <c r="F4" s="16" t="s">
        <v>31</v>
      </c>
      <c r="G4" s="16" t="s">
        <v>32</v>
      </c>
      <c r="H4" s="16" t="s">
        <v>33</v>
      </c>
      <c r="I4" s="17" t="n">
        <v>1</v>
      </c>
    </row>
    <row r="5" customFormat="false" ht="54" hidden="false" customHeight="true" outlineLevel="0" collapsed="false">
      <c r="A5" s="14" t="n">
        <v>2</v>
      </c>
      <c r="B5" s="15" t="s">
        <v>34</v>
      </c>
      <c r="C5" s="14" t="s">
        <v>35</v>
      </c>
      <c r="D5" s="16" t="s">
        <v>36</v>
      </c>
      <c r="E5" s="16" t="s">
        <v>37</v>
      </c>
      <c r="F5" s="16" t="s">
        <v>38</v>
      </c>
      <c r="G5" s="16" t="s">
        <v>39</v>
      </c>
      <c r="H5" s="16" t="s">
        <v>40</v>
      </c>
      <c r="I5" s="17" t="n">
        <v>4</v>
      </c>
    </row>
    <row r="6" customFormat="false" ht="54" hidden="false" customHeight="true" outlineLevel="0" collapsed="false">
      <c r="A6" s="14" t="n">
        <v>3</v>
      </c>
      <c r="B6" s="15" t="s">
        <v>41</v>
      </c>
      <c r="C6" s="14" t="s">
        <v>42</v>
      </c>
      <c r="D6" s="16" t="s">
        <v>43</v>
      </c>
      <c r="E6" s="16" t="s">
        <v>44</v>
      </c>
      <c r="F6" s="16" t="s">
        <v>45</v>
      </c>
      <c r="G6" s="16" t="s">
        <v>46</v>
      </c>
      <c r="H6" s="16" t="s">
        <v>47</v>
      </c>
      <c r="I6" s="17" t="n">
        <v>45</v>
      </c>
    </row>
    <row r="7" customFormat="false" ht="54" hidden="false" customHeight="true" outlineLevel="0" collapsed="false">
      <c r="A7" s="14" t="n">
        <v>4</v>
      </c>
      <c r="B7" s="15" t="s">
        <v>48</v>
      </c>
      <c r="C7" s="14" t="s">
        <v>49</v>
      </c>
      <c r="D7" s="16" t="s">
        <v>50</v>
      </c>
      <c r="E7" s="16" t="s">
        <v>51</v>
      </c>
      <c r="F7" s="16" t="s">
        <v>52</v>
      </c>
      <c r="G7" s="16" t="s">
        <v>53</v>
      </c>
      <c r="H7" s="16" t="s">
        <v>54</v>
      </c>
      <c r="I7" s="17" t="n">
        <v>150</v>
      </c>
    </row>
    <row r="8" customFormat="false" ht="54" hidden="false" customHeight="true" outlineLevel="0" collapsed="false">
      <c r="A8" s="18" t="n">
        <v>5</v>
      </c>
      <c r="B8" s="19" t="s">
        <v>55</v>
      </c>
      <c r="C8" s="18" t="s">
        <v>56</v>
      </c>
      <c r="D8" s="20" t="s">
        <v>57</v>
      </c>
      <c r="E8" s="20" t="s">
        <v>58</v>
      </c>
      <c r="F8" s="20" t="s">
        <v>59</v>
      </c>
      <c r="G8" s="20" t="s">
        <v>60</v>
      </c>
      <c r="H8" s="20" t="s">
        <v>61</v>
      </c>
      <c r="I8" s="17" t="n">
        <v>340</v>
      </c>
    </row>
    <row r="9" customFormat="false" ht="54" hidden="false" customHeight="true" outlineLevel="0" collapsed="false">
      <c r="A9" s="14" t="n">
        <v>6</v>
      </c>
      <c r="B9" s="15" t="s">
        <v>62</v>
      </c>
      <c r="C9" s="14" t="s">
        <v>63</v>
      </c>
      <c r="D9" s="16" t="s">
        <v>64</v>
      </c>
      <c r="E9" s="16" t="s">
        <v>65</v>
      </c>
      <c r="F9" s="16" t="s">
        <v>66</v>
      </c>
      <c r="G9" s="16" t="s">
        <v>67</v>
      </c>
      <c r="H9" s="16" t="s">
        <v>68</v>
      </c>
      <c r="I9" s="17" t="n">
        <v>700</v>
      </c>
    </row>
    <row r="10" customFormat="false" ht="54" hidden="false" customHeight="true" outlineLevel="0" collapsed="false">
      <c r="A10" s="14" t="n">
        <v>7</v>
      </c>
      <c r="B10" s="15" t="s">
        <v>69</v>
      </c>
      <c r="C10" s="14" t="s">
        <v>70</v>
      </c>
      <c r="D10" s="16" t="s">
        <v>71</v>
      </c>
      <c r="E10" s="16" t="s">
        <v>72</v>
      </c>
      <c r="F10" s="16" t="s">
        <v>73</v>
      </c>
      <c r="G10" s="16" t="s">
        <v>74</v>
      </c>
      <c r="H10" s="16" t="s">
        <v>75</v>
      </c>
      <c r="I10" s="17" t="n">
        <v>1000</v>
      </c>
    </row>
    <row r="12" customFormat="false" ht="15" hidden="false" customHeight="true" outlineLevel="0" collapsed="false">
      <c r="A12" s="21" t="s">
        <v>76</v>
      </c>
      <c r="B12" s="21"/>
      <c r="C12" s="21"/>
      <c r="D12" s="21"/>
      <c r="E12" s="21"/>
    </row>
    <row r="13" customFormat="false" ht="15" hidden="false" customHeight="false" outlineLevel="0" collapsed="false">
      <c r="A13" s="21"/>
      <c r="B13" s="21"/>
      <c r="C13" s="21"/>
      <c r="D13" s="21"/>
      <c r="E13" s="21"/>
    </row>
    <row r="14" customFormat="false" ht="15" hidden="false" customHeight="false" outlineLevel="0" collapsed="false">
      <c r="A14" s="21"/>
      <c r="B14" s="21"/>
      <c r="C14" s="21"/>
      <c r="D14" s="21"/>
      <c r="E14" s="21"/>
    </row>
  </sheetData>
  <mergeCells count="1">
    <mergeCell ref="A12:E14"/>
  </mergeCells>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7101F"/>
    <pageSetUpPr fitToPage="true"/>
  </sheetPr>
  <dimension ref="A1:K10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16"/>
    <col collapsed="false" customWidth="true" hidden="false" outlineLevel="0" max="3" min="3" style="0" width="7"/>
    <col collapsed="false" customWidth="true" hidden="false" outlineLevel="0" max="4" min="4" style="0" width="9"/>
    <col collapsed="false" customWidth="true" hidden="false" outlineLevel="0" max="5" min="5" style="0" width="20"/>
    <col collapsed="false" customWidth="true" hidden="false" outlineLevel="0" max="7" min="6" style="0" width="14"/>
    <col collapsed="false" customWidth="true" hidden="false" outlineLevel="0" max="8" min="8" style="0" width="11"/>
    <col collapsed="false" customWidth="true" hidden="false" outlineLevel="0" max="9" min="9" style="0" width="44"/>
    <col collapsed="false" customWidth="true" hidden="false" outlineLevel="0" max="10" min="10" style="0" width="16"/>
    <col collapsed="false" customWidth="true" hidden="false" outlineLevel="0" max="11" min="11" style="0" width="40"/>
  </cols>
  <sheetData>
    <row r="1" customFormat="false" ht="27" hidden="false" customHeight="true" outlineLevel="0" collapsed="false">
      <c r="A1" s="10" t="s">
        <v>77</v>
      </c>
    </row>
    <row r="2" customFormat="false" ht="15" hidden="false" customHeight="true" outlineLevel="0" collapsed="false">
      <c r="A2" s="11" t="s">
        <v>78</v>
      </c>
      <c r="B2" s="12"/>
      <c r="C2" s="12"/>
      <c r="D2" s="12"/>
      <c r="E2" s="12"/>
      <c r="F2" s="12"/>
      <c r="G2" s="12"/>
      <c r="H2" s="12"/>
    </row>
    <row r="4" customFormat="false" ht="15" hidden="false" customHeight="false" outlineLevel="0" collapsed="false">
      <c r="A4" s="22" t="s">
        <v>79</v>
      </c>
      <c r="C4" s="23" t="n">
        <v>26</v>
      </c>
      <c r="D4" s="24" t="s">
        <v>80</v>
      </c>
    </row>
    <row r="6" customFormat="false" ht="42" hidden="false" customHeight="true" outlineLevel="0" collapsed="false">
      <c r="A6" s="13" t="s">
        <v>19</v>
      </c>
      <c r="B6" s="13" t="s">
        <v>81</v>
      </c>
      <c r="C6" s="13" t="s">
        <v>18</v>
      </c>
      <c r="D6" s="13" t="s">
        <v>82</v>
      </c>
      <c r="E6" s="13" t="s">
        <v>83</v>
      </c>
      <c r="F6" s="13" t="s">
        <v>84</v>
      </c>
      <c r="G6" s="13" t="s">
        <v>85</v>
      </c>
      <c r="H6" s="13" t="s">
        <v>86</v>
      </c>
      <c r="I6" s="13" t="s">
        <v>87</v>
      </c>
      <c r="J6" s="13" t="s">
        <v>88</v>
      </c>
      <c r="K6" s="13" t="s">
        <v>89</v>
      </c>
    </row>
    <row r="7" customFormat="false" ht="30" hidden="false" customHeight="true" outlineLevel="0" collapsed="false">
      <c r="A7" s="25" t="s">
        <v>90</v>
      </c>
      <c r="B7" s="25" t="s">
        <v>91</v>
      </c>
      <c r="C7" s="26" t="n">
        <v>3</v>
      </c>
      <c r="D7" s="26" t="n">
        <v>34</v>
      </c>
      <c r="E7" s="25" t="s">
        <v>92</v>
      </c>
      <c r="F7" s="26" t="n">
        <v>9</v>
      </c>
      <c r="G7" s="26" t="s">
        <v>93</v>
      </c>
      <c r="H7" s="27" t="n">
        <f aca="false">IF(D7="","",$C$4-D7)</f>
        <v>-8</v>
      </c>
      <c r="I7" s="28" t="str">
        <f aca="false">IF(D7="","",IF(H7&gt;=15,"Beneath notice — do not stage this",IF(H7&gt;=5,"MC wins; low tension",IF(H7&gt;=-2,"Even fight — your best scenes live here",IF(H7&gt;=-9,"MC needs a plan, a party, or terrain","MC loses without an outside factor")))))</f>
        <v>MC needs a plan, a party, or terrain</v>
      </c>
      <c r="J7" s="26" t="n">
        <v>210</v>
      </c>
      <c r="K7" s="25" t="s">
        <v>94</v>
      </c>
    </row>
    <row r="8" customFormat="false" ht="30" hidden="false" customHeight="true" outlineLevel="0" collapsed="false">
      <c r="A8" s="25" t="s">
        <v>95</v>
      </c>
      <c r="B8" s="25" t="s">
        <v>96</v>
      </c>
      <c r="C8" s="26" t="n">
        <v>5</v>
      </c>
      <c r="D8" s="26" t="n">
        <v>148</v>
      </c>
      <c r="E8" s="25" t="s">
        <v>97</v>
      </c>
      <c r="F8" s="26" t="n">
        <v>62</v>
      </c>
      <c r="G8" s="26" t="s">
        <v>98</v>
      </c>
      <c r="H8" s="27" t="n">
        <f aca="false">IF(D8="","",$C$4-D8)</f>
        <v>-122</v>
      </c>
      <c r="I8" s="28" t="str">
        <f aca="false">IF(D8="","",IF(H8&gt;=15,"Beneath notice — do not stage this",IF(H8&gt;=5,"MC wins; low tension",IF(H8&gt;=-2,"Even fight — your best scenes live here",IF(H8&gt;=-9,"MC needs a plan, a party, or terrain","MC loses without an outside factor")))))</f>
        <v>MC loses without an outside factor</v>
      </c>
      <c r="J8" s="26"/>
      <c r="K8" s="25" t="s">
        <v>99</v>
      </c>
    </row>
    <row r="9" customFormat="false" ht="25.5" hidden="false" customHeight="true" outlineLevel="0" collapsed="false">
      <c r="A9" s="16"/>
      <c r="B9" s="16"/>
      <c r="C9" s="14"/>
      <c r="D9" s="14"/>
      <c r="E9" s="16"/>
      <c r="F9" s="14"/>
      <c r="G9" s="14"/>
      <c r="H9" s="29" t="str">
        <f aca="false">IF(D9="","",$C$4-D9)</f>
        <v/>
      </c>
      <c r="I9" s="30" t="str">
        <f aca="false">IF(D9="","",IF(H9&gt;=15,"Beneath notice — do not stage this",IF(H9&gt;=5,"MC wins; low tension",IF(H9&gt;=-2,"Even fight — your best scenes live here",IF(H9&gt;=-9,"MC needs a plan, a party, or terrain","MC loses without an outside factor")))))</f>
        <v/>
      </c>
      <c r="J9" s="14"/>
      <c r="K9" s="16"/>
    </row>
    <row r="10" customFormat="false" ht="25.5" hidden="false" customHeight="true" outlineLevel="0" collapsed="false">
      <c r="A10" s="16"/>
      <c r="B10" s="16"/>
      <c r="C10" s="14"/>
      <c r="D10" s="14"/>
      <c r="E10" s="16"/>
      <c r="F10" s="14"/>
      <c r="G10" s="14"/>
      <c r="H10" s="29" t="str">
        <f aca="false">IF(D10="","",$C$4-D10)</f>
        <v/>
      </c>
      <c r="I10" s="30" t="str">
        <f aca="false">IF(D10="","",IF(H10&gt;=15,"Beneath notice — do not stage this",IF(H10&gt;=5,"MC wins; low tension",IF(H10&gt;=-2,"Even fight — your best scenes live here",IF(H10&gt;=-9,"MC needs a plan, a party, or terrain","MC loses without an outside factor")))))</f>
        <v/>
      </c>
      <c r="J10" s="14"/>
      <c r="K10" s="16"/>
    </row>
    <row r="11" customFormat="false" ht="25.5" hidden="false" customHeight="true" outlineLevel="0" collapsed="false">
      <c r="A11" s="20"/>
      <c r="B11" s="20"/>
      <c r="C11" s="18"/>
      <c r="D11" s="18"/>
      <c r="E11" s="20"/>
      <c r="F11" s="18"/>
      <c r="G11" s="18"/>
      <c r="H11" s="31" t="str">
        <f aca="false">IF(D11="","",$C$4-D11)</f>
        <v/>
      </c>
      <c r="I11" s="32" t="str">
        <f aca="false">IF(D11="","",IF(H11&gt;=15,"Beneath notice — do not stage this",IF(H11&gt;=5,"MC wins; low tension",IF(H11&gt;=-2,"Even fight — your best scenes live here",IF(H11&gt;=-9,"MC needs a plan, a party, or terrain","MC loses without an outside factor")))))</f>
        <v/>
      </c>
      <c r="J11" s="18"/>
      <c r="K11" s="20"/>
    </row>
    <row r="12" customFormat="false" ht="25.5" hidden="false" customHeight="true" outlineLevel="0" collapsed="false">
      <c r="A12" s="16"/>
      <c r="B12" s="16"/>
      <c r="C12" s="14"/>
      <c r="D12" s="14"/>
      <c r="E12" s="16"/>
      <c r="F12" s="14"/>
      <c r="G12" s="14"/>
      <c r="H12" s="29" t="str">
        <f aca="false">IF(D12="","",$C$4-D12)</f>
        <v/>
      </c>
      <c r="I12" s="30" t="str">
        <f aca="false">IF(D12="","",IF(H12&gt;=15,"Beneath notice — do not stage this",IF(H12&gt;=5,"MC wins; low tension",IF(H12&gt;=-2,"Even fight — your best scenes live here",IF(H12&gt;=-9,"MC needs a plan, a party, or terrain","MC loses without an outside factor")))))</f>
        <v/>
      </c>
      <c r="J12" s="14"/>
      <c r="K12" s="16"/>
    </row>
    <row r="13" customFormat="false" ht="25.5" hidden="false" customHeight="true" outlineLevel="0" collapsed="false">
      <c r="A13" s="16"/>
      <c r="B13" s="16"/>
      <c r="C13" s="14"/>
      <c r="D13" s="14"/>
      <c r="E13" s="16"/>
      <c r="F13" s="14"/>
      <c r="G13" s="14"/>
      <c r="H13" s="29" t="str">
        <f aca="false">IF(D13="","",$C$4-D13)</f>
        <v/>
      </c>
      <c r="I13" s="30" t="str">
        <f aca="false">IF(D13="","",IF(H13&gt;=15,"Beneath notice — do not stage this",IF(H13&gt;=5,"MC wins; low tension",IF(H13&gt;=-2,"Even fight — your best scenes live here",IF(H13&gt;=-9,"MC needs a plan, a party, or terrain","MC loses without an outside factor")))))</f>
        <v/>
      </c>
      <c r="J13" s="14"/>
      <c r="K13" s="16"/>
    </row>
    <row r="14" customFormat="false" ht="25.5" hidden="false" customHeight="true" outlineLevel="0" collapsed="false">
      <c r="A14" s="16"/>
      <c r="B14" s="16"/>
      <c r="C14" s="14"/>
      <c r="D14" s="14"/>
      <c r="E14" s="16"/>
      <c r="F14" s="14"/>
      <c r="G14" s="14"/>
      <c r="H14" s="29" t="str">
        <f aca="false">IF(D14="","",$C$4-D14)</f>
        <v/>
      </c>
      <c r="I14" s="30" t="str">
        <f aca="false">IF(D14="","",IF(H14&gt;=15,"Beneath notice — do not stage this",IF(H14&gt;=5,"MC wins; low tension",IF(H14&gt;=-2,"Even fight — your best scenes live here",IF(H14&gt;=-9,"MC needs a plan, a party, or terrain","MC loses without an outside factor")))))</f>
        <v/>
      </c>
      <c r="J14" s="14"/>
      <c r="K14" s="16"/>
    </row>
    <row r="15" customFormat="false" ht="25.5" hidden="false" customHeight="true" outlineLevel="0" collapsed="false">
      <c r="A15" s="16"/>
      <c r="B15" s="16"/>
      <c r="C15" s="14"/>
      <c r="D15" s="14"/>
      <c r="E15" s="16"/>
      <c r="F15" s="14"/>
      <c r="G15" s="14"/>
      <c r="H15" s="29" t="str">
        <f aca="false">IF(D15="","",$C$4-D15)</f>
        <v/>
      </c>
      <c r="I15" s="30" t="str">
        <f aca="false">IF(D15="","",IF(H15&gt;=15,"Beneath notice — do not stage this",IF(H15&gt;=5,"MC wins; low tension",IF(H15&gt;=-2,"Even fight — your best scenes live here",IF(H15&gt;=-9,"MC needs a plan, a party, or terrain","MC loses without an outside factor")))))</f>
        <v/>
      </c>
      <c r="J15" s="14"/>
      <c r="K15" s="16"/>
    </row>
    <row r="16" customFormat="false" ht="25.5" hidden="false" customHeight="true" outlineLevel="0" collapsed="false">
      <c r="A16" s="20"/>
      <c r="B16" s="20"/>
      <c r="C16" s="18"/>
      <c r="D16" s="18"/>
      <c r="E16" s="20"/>
      <c r="F16" s="18"/>
      <c r="G16" s="18"/>
      <c r="H16" s="31" t="str">
        <f aca="false">IF(D16="","",$C$4-D16)</f>
        <v/>
      </c>
      <c r="I16" s="32" t="str">
        <f aca="false">IF(D16="","",IF(H16&gt;=15,"Beneath notice — do not stage this",IF(H16&gt;=5,"MC wins; low tension",IF(H16&gt;=-2,"Even fight — your best scenes live here",IF(H16&gt;=-9,"MC needs a plan, a party, or terrain","MC loses without an outside factor")))))</f>
        <v/>
      </c>
      <c r="J16" s="18"/>
      <c r="K16" s="20"/>
    </row>
    <row r="17" customFormat="false" ht="25.5" hidden="false" customHeight="true" outlineLevel="0" collapsed="false">
      <c r="A17" s="16"/>
      <c r="B17" s="16"/>
      <c r="C17" s="14"/>
      <c r="D17" s="14"/>
      <c r="E17" s="16"/>
      <c r="F17" s="14"/>
      <c r="G17" s="14"/>
      <c r="H17" s="29" t="str">
        <f aca="false">IF(D17="","",$C$4-D17)</f>
        <v/>
      </c>
      <c r="I17" s="30" t="str">
        <f aca="false">IF(D17="","",IF(H17&gt;=15,"Beneath notice — do not stage this",IF(H17&gt;=5,"MC wins; low tension",IF(H17&gt;=-2,"Even fight — your best scenes live here",IF(H17&gt;=-9,"MC needs a plan, a party, or terrain","MC loses without an outside factor")))))</f>
        <v/>
      </c>
      <c r="J17" s="14"/>
      <c r="K17" s="16"/>
    </row>
    <row r="18" customFormat="false" ht="25.5" hidden="false" customHeight="true" outlineLevel="0" collapsed="false">
      <c r="A18" s="16"/>
      <c r="B18" s="16"/>
      <c r="C18" s="14"/>
      <c r="D18" s="14"/>
      <c r="E18" s="16"/>
      <c r="F18" s="14"/>
      <c r="G18" s="14"/>
      <c r="H18" s="29" t="str">
        <f aca="false">IF(D18="","",$C$4-D18)</f>
        <v/>
      </c>
      <c r="I18" s="30" t="str">
        <f aca="false">IF(D18="","",IF(H18&gt;=15,"Beneath notice — do not stage this",IF(H18&gt;=5,"MC wins; low tension",IF(H18&gt;=-2,"Even fight — your best scenes live here",IF(H18&gt;=-9,"MC needs a plan, a party, or terrain","MC loses without an outside factor")))))</f>
        <v/>
      </c>
      <c r="J18" s="14"/>
      <c r="K18" s="16"/>
    </row>
    <row r="19" customFormat="false" ht="25.5" hidden="false" customHeight="true" outlineLevel="0" collapsed="false">
      <c r="A19" s="16"/>
      <c r="B19" s="16"/>
      <c r="C19" s="14"/>
      <c r="D19" s="14"/>
      <c r="E19" s="16"/>
      <c r="F19" s="14"/>
      <c r="G19" s="14"/>
      <c r="H19" s="29" t="str">
        <f aca="false">IF(D19="","",$C$4-D19)</f>
        <v/>
      </c>
      <c r="I19" s="30" t="str">
        <f aca="false">IF(D19="","",IF(H19&gt;=15,"Beneath notice — do not stage this",IF(H19&gt;=5,"MC wins; low tension",IF(H19&gt;=-2,"Even fight — your best scenes live here",IF(H19&gt;=-9,"MC needs a plan, a party, or terrain","MC loses without an outside factor")))))</f>
        <v/>
      </c>
      <c r="J19" s="14"/>
      <c r="K19" s="16"/>
    </row>
    <row r="20" customFormat="false" ht="25.5" hidden="false" customHeight="true" outlineLevel="0" collapsed="false">
      <c r="A20" s="16"/>
      <c r="B20" s="16"/>
      <c r="C20" s="14"/>
      <c r="D20" s="14"/>
      <c r="E20" s="16"/>
      <c r="F20" s="14"/>
      <c r="G20" s="14"/>
      <c r="H20" s="29" t="str">
        <f aca="false">IF(D20="","",$C$4-D20)</f>
        <v/>
      </c>
      <c r="I20" s="30" t="str">
        <f aca="false">IF(D20="","",IF(H20&gt;=15,"Beneath notice — do not stage this",IF(H20&gt;=5,"MC wins; low tension",IF(H20&gt;=-2,"Even fight — your best scenes live here",IF(H20&gt;=-9,"MC needs a plan, a party, or terrain","MC loses without an outside factor")))))</f>
        <v/>
      </c>
      <c r="J20" s="14"/>
      <c r="K20" s="16"/>
    </row>
    <row r="21" customFormat="false" ht="25.5" hidden="false" customHeight="true" outlineLevel="0" collapsed="false">
      <c r="A21" s="20"/>
      <c r="B21" s="20"/>
      <c r="C21" s="18"/>
      <c r="D21" s="18"/>
      <c r="E21" s="20"/>
      <c r="F21" s="18"/>
      <c r="G21" s="18"/>
      <c r="H21" s="31" t="str">
        <f aca="false">IF(D21="","",$C$4-D21)</f>
        <v/>
      </c>
      <c r="I21" s="32" t="str">
        <f aca="false">IF(D21="","",IF(H21&gt;=15,"Beneath notice — do not stage this",IF(H21&gt;=5,"MC wins; low tension",IF(H21&gt;=-2,"Even fight — your best scenes live here",IF(H21&gt;=-9,"MC needs a plan, a party, or terrain","MC loses without an outside factor")))))</f>
        <v/>
      </c>
      <c r="J21" s="18"/>
      <c r="K21" s="20"/>
    </row>
    <row r="22" customFormat="false" ht="25.5" hidden="false" customHeight="true" outlineLevel="0" collapsed="false">
      <c r="A22" s="16"/>
      <c r="B22" s="16"/>
      <c r="C22" s="14"/>
      <c r="D22" s="14"/>
      <c r="E22" s="16"/>
      <c r="F22" s="14"/>
      <c r="G22" s="14"/>
      <c r="H22" s="29" t="str">
        <f aca="false">IF(D22="","",$C$4-D22)</f>
        <v/>
      </c>
      <c r="I22" s="30" t="str">
        <f aca="false">IF(D22="","",IF(H22&gt;=15,"Beneath notice — do not stage this",IF(H22&gt;=5,"MC wins; low tension",IF(H22&gt;=-2,"Even fight — your best scenes live here",IF(H22&gt;=-9,"MC needs a plan, a party, or terrain","MC loses without an outside factor")))))</f>
        <v/>
      </c>
      <c r="J22" s="14"/>
      <c r="K22" s="16"/>
    </row>
    <row r="23" customFormat="false" ht="25.5" hidden="false" customHeight="true" outlineLevel="0" collapsed="false">
      <c r="A23" s="16"/>
      <c r="B23" s="16"/>
      <c r="C23" s="14"/>
      <c r="D23" s="14"/>
      <c r="E23" s="16"/>
      <c r="F23" s="14"/>
      <c r="G23" s="14"/>
      <c r="H23" s="29" t="str">
        <f aca="false">IF(D23="","",$C$4-D23)</f>
        <v/>
      </c>
      <c r="I23" s="30" t="str">
        <f aca="false">IF(D23="","",IF(H23&gt;=15,"Beneath notice — do not stage this",IF(H23&gt;=5,"MC wins; low tension",IF(H23&gt;=-2,"Even fight — your best scenes live here",IF(H23&gt;=-9,"MC needs a plan, a party, or terrain","MC loses without an outside factor")))))</f>
        <v/>
      </c>
      <c r="J23" s="14"/>
      <c r="K23" s="16"/>
    </row>
    <row r="24" customFormat="false" ht="25.5" hidden="false" customHeight="true" outlineLevel="0" collapsed="false">
      <c r="A24" s="16"/>
      <c r="B24" s="16"/>
      <c r="C24" s="14"/>
      <c r="D24" s="14"/>
      <c r="E24" s="16"/>
      <c r="F24" s="14"/>
      <c r="G24" s="14"/>
      <c r="H24" s="29" t="str">
        <f aca="false">IF(D24="","",$C$4-D24)</f>
        <v/>
      </c>
      <c r="I24" s="30" t="str">
        <f aca="false">IF(D24="","",IF(H24&gt;=15,"Beneath notice — do not stage this",IF(H24&gt;=5,"MC wins; low tension",IF(H24&gt;=-2,"Even fight — your best scenes live here",IF(H24&gt;=-9,"MC needs a plan, a party, or terrain","MC loses without an outside factor")))))</f>
        <v/>
      </c>
      <c r="J24" s="14"/>
      <c r="K24" s="16"/>
    </row>
    <row r="25" customFormat="false" ht="25.5" hidden="false" customHeight="true" outlineLevel="0" collapsed="false">
      <c r="A25" s="16"/>
      <c r="B25" s="16"/>
      <c r="C25" s="14"/>
      <c r="D25" s="14"/>
      <c r="E25" s="16"/>
      <c r="F25" s="14"/>
      <c r="G25" s="14"/>
      <c r="H25" s="29" t="str">
        <f aca="false">IF(D25="","",$C$4-D25)</f>
        <v/>
      </c>
      <c r="I25" s="30" t="str">
        <f aca="false">IF(D25="","",IF(H25&gt;=15,"Beneath notice — do not stage this",IF(H25&gt;=5,"MC wins; low tension",IF(H25&gt;=-2,"Even fight — your best scenes live here",IF(H25&gt;=-9,"MC needs a plan, a party, or terrain","MC loses without an outside factor")))))</f>
        <v/>
      </c>
      <c r="J25" s="14"/>
      <c r="K25" s="16"/>
    </row>
    <row r="26" customFormat="false" ht="25.5" hidden="false" customHeight="true" outlineLevel="0" collapsed="false">
      <c r="A26" s="20"/>
      <c r="B26" s="20"/>
      <c r="C26" s="18"/>
      <c r="D26" s="18"/>
      <c r="E26" s="20"/>
      <c r="F26" s="18"/>
      <c r="G26" s="18"/>
      <c r="H26" s="31" t="str">
        <f aca="false">IF(D26="","",$C$4-D26)</f>
        <v/>
      </c>
      <c r="I26" s="32" t="str">
        <f aca="false">IF(D26="","",IF(H26&gt;=15,"Beneath notice — do not stage this",IF(H26&gt;=5,"MC wins; low tension",IF(H26&gt;=-2,"Even fight — your best scenes live here",IF(H26&gt;=-9,"MC needs a plan, a party, or terrain","MC loses without an outside factor")))))</f>
        <v/>
      </c>
      <c r="J26" s="18"/>
      <c r="K26" s="20"/>
    </row>
    <row r="27" customFormat="false" ht="25.5" hidden="false" customHeight="true" outlineLevel="0" collapsed="false">
      <c r="A27" s="16"/>
      <c r="B27" s="16"/>
      <c r="C27" s="14"/>
      <c r="D27" s="14"/>
      <c r="E27" s="16"/>
      <c r="F27" s="14"/>
      <c r="G27" s="14"/>
      <c r="H27" s="29" t="str">
        <f aca="false">IF(D27="","",$C$4-D27)</f>
        <v/>
      </c>
      <c r="I27" s="30" t="str">
        <f aca="false">IF(D27="","",IF(H27&gt;=15,"Beneath notice — do not stage this",IF(H27&gt;=5,"MC wins; low tension",IF(H27&gt;=-2,"Even fight — your best scenes live here",IF(H27&gt;=-9,"MC needs a plan, a party, or terrain","MC loses without an outside factor")))))</f>
        <v/>
      </c>
      <c r="J27" s="14"/>
      <c r="K27" s="16"/>
    </row>
    <row r="28" customFormat="false" ht="25.5" hidden="false" customHeight="true" outlineLevel="0" collapsed="false">
      <c r="A28" s="16"/>
      <c r="B28" s="16"/>
      <c r="C28" s="14"/>
      <c r="D28" s="14"/>
      <c r="E28" s="16"/>
      <c r="F28" s="14"/>
      <c r="G28" s="14"/>
      <c r="H28" s="29" t="str">
        <f aca="false">IF(D28="","",$C$4-D28)</f>
        <v/>
      </c>
      <c r="I28" s="30" t="str">
        <f aca="false">IF(D28="","",IF(H28&gt;=15,"Beneath notice — do not stage this",IF(H28&gt;=5,"MC wins; low tension",IF(H28&gt;=-2,"Even fight — your best scenes live here",IF(H28&gt;=-9,"MC needs a plan, a party, or terrain","MC loses without an outside factor")))))</f>
        <v/>
      </c>
      <c r="J28" s="14"/>
      <c r="K28" s="16"/>
    </row>
    <row r="29" customFormat="false" ht="25.5" hidden="false" customHeight="true" outlineLevel="0" collapsed="false">
      <c r="A29" s="16"/>
      <c r="B29" s="16"/>
      <c r="C29" s="14"/>
      <c r="D29" s="14"/>
      <c r="E29" s="16"/>
      <c r="F29" s="14"/>
      <c r="G29" s="14"/>
      <c r="H29" s="29" t="str">
        <f aca="false">IF(D29="","",$C$4-D29)</f>
        <v/>
      </c>
      <c r="I29" s="30" t="str">
        <f aca="false">IF(D29="","",IF(H29&gt;=15,"Beneath notice — do not stage this",IF(H29&gt;=5,"MC wins; low tension",IF(H29&gt;=-2,"Even fight — your best scenes live here",IF(H29&gt;=-9,"MC needs a plan, a party, or terrain","MC loses without an outside factor")))))</f>
        <v/>
      </c>
      <c r="J29" s="14"/>
      <c r="K29" s="16"/>
    </row>
    <row r="30" customFormat="false" ht="25.5" hidden="false" customHeight="true" outlineLevel="0" collapsed="false">
      <c r="A30" s="16"/>
      <c r="B30" s="16"/>
      <c r="C30" s="14"/>
      <c r="D30" s="14"/>
      <c r="E30" s="16"/>
      <c r="F30" s="14"/>
      <c r="G30" s="14"/>
      <c r="H30" s="29" t="str">
        <f aca="false">IF(D30="","",$C$4-D30)</f>
        <v/>
      </c>
      <c r="I30" s="30" t="str">
        <f aca="false">IF(D30="","",IF(H30&gt;=15,"Beneath notice — do not stage this",IF(H30&gt;=5,"MC wins; low tension",IF(H30&gt;=-2,"Even fight — your best scenes live here",IF(H30&gt;=-9,"MC needs a plan, a party, or terrain","MC loses without an outside factor")))))</f>
        <v/>
      </c>
      <c r="J30" s="14"/>
      <c r="K30" s="16"/>
    </row>
    <row r="31" customFormat="false" ht="25.5" hidden="false" customHeight="true" outlineLevel="0" collapsed="false">
      <c r="A31" s="20"/>
      <c r="B31" s="20"/>
      <c r="C31" s="18"/>
      <c r="D31" s="18"/>
      <c r="E31" s="20"/>
      <c r="F31" s="18"/>
      <c r="G31" s="18"/>
      <c r="H31" s="31" t="str">
        <f aca="false">IF(D31="","",$C$4-D31)</f>
        <v/>
      </c>
      <c r="I31" s="32" t="str">
        <f aca="false">IF(D31="","",IF(H31&gt;=15,"Beneath notice — do not stage this",IF(H31&gt;=5,"MC wins; low tension",IF(H31&gt;=-2,"Even fight — your best scenes live here",IF(H31&gt;=-9,"MC needs a plan, a party, or terrain","MC loses without an outside factor")))))</f>
        <v/>
      </c>
      <c r="J31" s="18"/>
      <c r="K31" s="20"/>
    </row>
    <row r="32" customFormat="false" ht="25.5" hidden="false" customHeight="true" outlineLevel="0" collapsed="false">
      <c r="A32" s="16"/>
      <c r="B32" s="16"/>
      <c r="C32" s="14"/>
      <c r="D32" s="14"/>
      <c r="E32" s="16"/>
      <c r="F32" s="14"/>
      <c r="G32" s="14"/>
      <c r="H32" s="29" t="str">
        <f aca="false">IF(D32="","",$C$4-D32)</f>
        <v/>
      </c>
      <c r="I32" s="30" t="str">
        <f aca="false">IF(D32="","",IF(H32&gt;=15,"Beneath notice — do not stage this",IF(H32&gt;=5,"MC wins; low tension",IF(H32&gt;=-2,"Even fight — your best scenes live here",IF(H32&gt;=-9,"MC needs a plan, a party, or terrain","MC loses without an outside factor")))))</f>
        <v/>
      </c>
      <c r="J32" s="14"/>
      <c r="K32" s="16"/>
    </row>
    <row r="33" customFormat="false" ht="25.5" hidden="false" customHeight="true" outlineLevel="0" collapsed="false">
      <c r="A33" s="16"/>
      <c r="B33" s="16"/>
      <c r="C33" s="14"/>
      <c r="D33" s="14"/>
      <c r="E33" s="16"/>
      <c r="F33" s="14"/>
      <c r="G33" s="14"/>
      <c r="H33" s="29" t="str">
        <f aca="false">IF(D33="","",$C$4-D33)</f>
        <v/>
      </c>
      <c r="I33" s="30" t="str">
        <f aca="false">IF(D33="","",IF(H33&gt;=15,"Beneath notice — do not stage this",IF(H33&gt;=5,"MC wins; low tension",IF(H33&gt;=-2,"Even fight — your best scenes live here",IF(H33&gt;=-9,"MC needs a plan, a party, or terrain","MC loses without an outside factor")))))</f>
        <v/>
      </c>
      <c r="J33" s="14"/>
      <c r="K33" s="16"/>
    </row>
    <row r="34" customFormat="false" ht="25.5" hidden="false" customHeight="true" outlineLevel="0" collapsed="false">
      <c r="A34" s="16"/>
      <c r="B34" s="16"/>
      <c r="C34" s="14"/>
      <c r="D34" s="14"/>
      <c r="E34" s="16"/>
      <c r="F34" s="14"/>
      <c r="G34" s="14"/>
      <c r="H34" s="29" t="str">
        <f aca="false">IF(D34="","",$C$4-D34)</f>
        <v/>
      </c>
      <c r="I34" s="30" t="str">
        <f aca="false">IF(D34="","",IF(H34&gt;=15,"Beneath notice — do not stage this",IF(H34&gt;=5,"MC wins; low tension",IF(H34&gt;=-2,"Even fight — your best scenes live here",IF(H34&gt;=-9,"MC needs a plan, a party, or terrain","MC loses without an outside factor")))))</f>
        <v/>
      </c>
      <c r="J34" s="14"/>
      <c r="K34" s="16"/>
    </row>
    <row r="35" customFormat="false" ht="25.5" hidden="false" customHeight="true" outlineLevel="0" collapsed="false">
      <c r="A35" s="16"/>
      <c r="B35" s="16"/>
      <c r="C35" s="14"/>
      <c r="D35" s="14"/>
      <c r="E35" s="16"/>
      <c r="F35" s="14"/>
      <c r="G35" s="14"/>
      <c r="H35" s="29" t="str">
        <f aca="false">IF(D35="","",$C$4-D35)</f>
        <v/>
      </c>
      <c r="I35" s="30" t="str">
        <f aca="false">IF(D35="","",IF(H35&gt;=15,"Beneath notice — do not stage this",IF(H35&gt;=5,"MC wins; low tension",IF(H35&gt;=-2,"Even fight — your best scenes live here",IF(H35&gt;=-9,"MC needs a plan, a party, or terrain","MC loses without an outside factor")))))</f>
        <v/>
      </c>
      <c r="J35" s="14"/>
      <c r="K35" s="16"/>
    </row>
    <row r="36" customFormat="false" ht="25.5" hidden="false" customHeight="true" outlineLevel="0" collapsed="false">
      <c r="A36" s="20"/>
      <c r="B36" s="20"/>
      <c r="C36" s="18"/>
      <c r="D36" s="18"/>
      <c r="E36" s="20"/>
      <c r="F36" s="18"/>
      <c r="G36" s="18"/>
      <c r="H36" s="31" t="str">
        <f aca="false">IF(D36="","",$C$4-D36)</f>
        <v/>
      </c>
      <c r="I36" s="32" t="str">
        <f aca="false">IF(D36="","",IF(H36&gt;=15,"Beneath notice — do not stage this",IF(H36&gt;=5,"MC wins; low tension",IF(H36&gt;=-2,"Even fight — your best scenes live here",IF(H36&gt;=-9,"MC needs a plan, a party, or terrain","MC loses without an outside factor")))))</f>
        <v/>
      </c>
      <c r="J36" s="18"/>
      <c r="K36" s="20"/>
    </row>
    <row r="37" customFormat="false" ht="25.5" hidden="false" customHeight="true" outlineLevel="0" collapsed="false">
      <c r="A37" s="16"/>
      <c r="B37" s="16"/>
      <c r="C37" s="14"/>
      <c r="D37" s="14"/>
      <c r="E37" s="16"/>
      <c r="F37" s="14"/>
      <c r="G37" s="14"/>
      <c r="H37" s="29" t="str">
        <f aca="false">IF(D37="","",$C$4-D37)</f>
        <v/>
      </c>
      <c r="I37" s="30" t="str">
        <f aca="false">IF(D37="","",IF(H37&gt;=15,"Beneath notice — do not stage this",IF(H37&gt;=5,"MC wins; low tension",IF(H37&gt;=-2,"Even fight — your best scenes live here",IF(H37&gt;=-9,"MC needs a plan, a party, or terrain","MC loses without an outside factor")))))</f>
        <v/>
      </c>
      <c r="J37" s="14"/>
      <c r="K37" s="16"/>
    </row>
    <row r="38" customFormat="false" ht="25.5" hidden="false" customHeight="true" outlineLevel="0" collapsed="false">
      <c r="A38" s="16"/>
      <c r="B38" s="16"/>
      <c r="C38" s="14"/>
      <c r="D38" s="14"/>
      <c r="E38" s="16"/>
      <c r="F38" s="14"/>
      <c r="G38" s="14"/>
      <c r="H38" s="29" t="str">
        <f aca="false">IF(D38="","",$C$4-D38)</f>
        <v/>
      </c>
      <c r="I38" s="30" t="str">
        <f aca="false">IF(D38="","",IF(H38&gt;=15,"Beneath notice — do not stage this",IF(H38&gt;=5,"MC wins; low tension",IF(H38&gt;=-2,"Even fight — your best scenes live here",IF(H38&gt;=-9,"MC needs a plan, a party, or terrain","MC loses without an outside factor")))))</f>
        <v/>
      </c>
      <c r="J38" s="14"/>
      <c r="K38" s="16"/>
    </row>
    <row r="39" customFormat="false" ht="25.5" hidden="false" customHeight="true" outlineLevel="0" collapsed="false">
      <c r="A39" s="16"/>
      <c r="B39" s="16"/>
      <c r="C39" s="14"/>
      <c r="D39" s="14"/>
      <c r="E39" s="16"/>
      <c r="F39" s="14"/>
      <c r="G39" s="14"/>
      <c r="H39" s="29" t="str">
        <f aca="false">IF(D39="","",$C$4-D39)</f>
        <v/>
      </c>
      <c r="I39" s="30" t="str">
        <f aca="false">IF(D39="","",IF(H39&gt;=15,"Beneath notice — do not stage this",IF(H39&gt;=5,"MC wins; low tension",IF(H39&gt;=-2,"Even fight — your best scenes live here",IF(H39&gt;=-9,"MC needs a plan, a party, or terrain","MC loses without an outside factor")))))</f>
        <v/>
      </c>
      <c r="J39" s="14"/>
      <c r="K39" s="16"/>
    </row>
    <row r="40" customFormat="false" ht="25.5" hidden="false" customHeight="true" outlineLevel="0" collapsed="false">
      <c r="A40" s="16"/>
      <c r="B40" s="16"/>
      <c r="C40" s="14"/>
      <c r="D40" s="14"/>
      <c r="E40" s="16"/>
      <c r="F40" s="14"/>
      <c r="G40" s="14"/>
      <c r="H40" s="29" t="str">
        <f aca="false">IF(D40="","",$C$4-D40)</f>
        <v/>
      </c>
      <c r="I40" s="30" t="str">
        <f aca="false">IF(D40="","",IF(H40&gt;=15,"Beneath notice — do not stage this",IF(H40&gt;=5,"MC wins; low tension",IF(H40&gt;=-2,"Even fight — your best scenes live here",IF(H40&gt;=-9,"MC needs a plan, a party, or terrain","MC loses without an outside factor")))))</f>
        <v/>
      </c>
      <c r="J40" s="14"/>
      <c r="K40" s="16"/>
    </row>
    <row r="41" customFormat="false" ht="25.5" hidden="false" customHeight="true" outlineLevel="0" collapsed="false">
      <c r="A41" s="20"/>
      <c r="B41" s="20"/>
      <c r="C41" s="18"/>
      <c r="D41" s="18"/>
      <c r="E41" s="20"/>
      <c r="F41" s="18"/>
      <c r="G41" s="18"/>
      <c r="H41" s="31" t="str">
        <f aca="false">IF(D41="","",$C$4-D41)</f>
        <v/>
      </c>
      <c r="I41" s="32" t="str">
        <f aca="false">IF(D41="","",IF(H41&gt;=15,"Beneath notice — do not stage this",IF(H41&gt;=5,"MC wins; low tension",IF(H41&gt;=-2,"Even fight — your best scenes live here",IF(H41&gt;=-9,"MC needs a plan, a party, or terrain","MC loses without an outside factor")))))</f>
        <v/>
      </c>
      <c r="J41" s="18"/>
      <c r="K41" s="20"/>
    </row>
    <row r="42" customFormat="false" ht="25.5" hidden="false" customHeight="true" outlineLevel="0" collapsed="false">
      <c r="A42" s="16"/>
      <c r="B42" s="16"/>
      <c r="C42" s="14"/>
      <c r="D42" s="14"/>
      <c r="E42" s="16"/>
      <c r="F42" s="14"/>
      <c r="G42" s="14"/>
      <c r="H42" s="29" t="str">
        <f aca="false">IF(D42="","",$C$4-D42)</f>
        <v/>
      </c>
      <c r="I42" s="30" t="str">
        <f aca="false">IF(D42="","",IF(H42&gt;=15,"Beneath notice — do not stage this",IF(H42&gt;=5,"MC wins; low tension",IF(H42&gt;=-2,"Even fight — your best scenes live here",IF(H42&gt;=-9,"MC needs a plan, a party, or terrain","MC loses without an outside factor")))))</f>
        <v/>
      </c>
      <c r="J42" s="14"/>
      <c r="K42" s="16"/>
    </row>
    <row r="43" customFormat="false" ht="25.5" hidden="false" customHeight="true" outlineLevel="0" collapsed="false">
      <c r="A43" s="16"/>
      <c r="B43" s="16"/>
      <c r="C43" s="14"/>
      <c r="D43" s="14"/>
      <c r="E43" s="16"/>
      <c r="F43" s="14"/>
      <c r="G43" s="14"/>
      <c r="H43" s="29" t="str">
        <f aca="false">IF(D43="","",$C$4-D43)</f>
        <v/>
      </c>
      <c r="I43" s="30" t="str">
        <f aca="false">IF(D43="","",IF(H43&gt;=15,"Beneath notice — do not stage this",IF(H43&gt;=5,"MC wins; low tension",IF(H43&gt;=-2,"Even fight — your best scenes live here",IF(H43&gt;=-9,"MC needs a plan, a party, or terrain","MC loses without an outside factor")))))</f>
        <v/>
      </c>
      <c r="J43" s="14"/>
      <c r="K43" s="16"/>
    </row>
    <row r="44" customFormat="false" ht="25.5" hidden="false" customHeight="true" outlineLevel="0" collapsed="false">
      <c r="A44" s="16"/>
      <c r="B44" s="16"/>
      <c r="C44" s="14"/>
      <c r="D44" s="14"/>
      <c r="E44" s="16"/>
      <c r="F44" s="14"/>
      <c r="G44" s="14"/>
      <c r="H44" s="29" t="str">
        <f aca="false">IF(D44="","",$C$4-D44)</f>
        <v/>
      </c>
      <c r="I44" s="30" t="str">
        <f aca="false">IF(D44="","",IF(H44&gt;=15,"Beneath notice — do not stage this",IF(H44&gt;=5,"MC wins; low tension",IF(H44&gt;=-2,"Even fight — your best scenes live here",IF(H44&gt;=-9,"MC needs a plan, a party, or terrain","MC loses without an outside factor")))))</f>
        <v/>
      </c>
      <c r="J44" s="14"/>
      <c r="K44" s="16"/>
    </row>
    <row r="45" customFormat="false" ht="25.5" hidden="false" customHeight="true" outlineLevel="0" collapsed="false">
      <c r="A45" s="16"/>
      <c r="B45" s="16"/>
      <c r="C45" s="14"/>
      <c r="D45" s="14"/>
      <c r="E45" s="16"/>
      <c r="F45" s="14"/>
      <c r="G45" s="14"/>
      <c r="H45" s="29" t="str">
        <f aca="false">IF(D45="","",$C$4-D45)</f>
        <v/>
      </c>
      <c r="I45" s="30" t="str">
        <f aca="false">IF(D45="","",IF(H45&gt;=15,"Beneath notice — do not stage this",IF(H45&gt;=5,"MC wins; low tension",IF(H45&gt;=-2,"Even fight — your best scenes live here",IF(H45&gt;=-9,"MC needs a plan, a party, or terrain","MC loses without an outside factor")))))</f>
        <v/>
      </c>
      <c r="J45" s="14"/>
      <c r="K45" s="16"/>
    </row>
    <row r="46" customFormat="false" ht="25.5" hidden="false" customHeight="true" outlineLevel="0" collapsed="false">
      <c r="A46" s="20"/>
      <c r="B46" s="20"/>
      <c r="C46" s="18"/>
      <c r="D46" s="18"/>
      <c r="E46" s="20"/>
      <c r="F46" s="18"/>
      <c r="G46" s="18"/>
      <c r="H46" s="31" t="str">
        <f aca="false">IF(D46="","",$C$4-D46)</f>
        <v/>
      </c>
      <c r="I46" s="32" t="str">
        <f aca="false">IF(D46="","",IF(H46&gt;=15,"Beneath notice — do not stage this",IF(H46&gt;=5,"MC wins; low tension",IF(H46&gt;=-2,"Even fight — your best scenes live here",IF(H46&gt;=-9,"MC needs a plan, a party, or terrain","MC loses without an outside factor")))))</f>
        <v/>
      </c>
      <c r="J46" s="18"/>
      <c r="K46" s="20"/>
    </row>
    <row r="47" customFormat="false" ht="25.5" hidden="false" customHeight="true" outlineLevel="0" collapsed="false">
      <c r="A47" s="16"/>
      <c r="B47" s="16"/>
      <c r="C47" s="14"/>
      <c r="D47" s="14"/>
      <c r="E47" s="16"/>
      <c r="F47" s="14"/>
      <c r="G47" s="14"/>
      <c r="H47" s="29" t="str">
        <f aca="false">IF(D47="","",$C$4-D47)</f>
        <v/>
      </c>
      <c r="I47" s="30" t="str">
        <f aca="false">IF(D47="","",IF(H47&gt;=15,"Beneath notice — do not stage this",IF(H47&gt;=5,"MC wins; low tension",IF(H47&gt;=-2,"Even fight — your best scenes live here",IF(H47&gt;=-9,"MC needs a plan, a party, or terrain","MC loses without an outside factor")))))</f>
        <v/>
      </c>
      <c r="J47" s="14"/>
      <c r="K47" s="16"/>
    </row>
    <row r="48" customFormat="false" ht="25.5" hidden="false" customHeight="true" outlineLevel="0" collapsed="false">
      <c r="A48" s="16"/>
      <c r="B48" s="16"/>
      <c r="C48" s="14"/>
      <c r="D48" s="14"/>
      <c r="E48" s="16"/>
      <c r="F48" s="14"/>
      <c r="G48" s="14"/>
      <c r="H48" s="29" t="str">
        <f aca="false">IF(D48="","",$C$4-D48)</f>
        <v/>
      </c>
      <c r="I48" s="30" t="str">
        <f aca="false">IF(D48="","",IF(H48&gt;=15,"Beneath notice — do not stage this",IF(H48&gt;=5,"MC wins; low tension",IF(H48&gt;=-2,"Even fight — your best scenes live here",IF(H48&gt;=-9,"MC needs a plan, a party, or terrain","MC loses without an outside factor")))))</f>
        <v/>
      </c>
      <c r="J48" s="14"/>
      <c r="K48" s="16"/>
    </row>
    <row r="49" customFormat="false" ht="25.5" hidden="false" customHeight="true" outlineLevel="0" collapsed="false">
      <c r="A49" s="16"/>
      <c r="B49" s="16"/>
      <c r="C49" s="14"/>
      <c r="D49" s="14"/>
      <c r="E49" s="16"/>
      <c r="F49" s="14"/>
      <c r="G49" s="14"/>
      <c r="H49" s="29" t="str">
        <f aca="false">IF(D49="","",$C$4-D49)</f>
        <v/>
      </c>
      <c r="I49" s="30" t="str">
        <f aca="false">IF(D49="","",IF(H49&gt;=15,"Beneath notice — do not stage this",IF(H49&gt;=5,"MC wins; low tension",IF(H49&gt;=-2,"Even fight — your best scenes live here",IF(H49&gt;=-9,"MC needs a plan, a party, or terrain","MC loses without an outside factor")))))</f>
        <v/>
      </c>
      <c r="J49" s="14"/>
      <c r="K49" s="16"/>
    </row>
    <row r="50" customFormat="false" ht="25.5" hidden="false" customHeight="true" outlineLevel="0" collapsed="false">
      <c r="A50" s="16"/>
      <c r="B50" s="16"/>
      <c r="C50" s="14"/>
      <c r="D50" s="14"/>
      <c r="E50" s="16"/>
      <c r="F50" s="14"/>
      <c r="G50" s="14"/>
      <c r="H50" s="29" t="str">
        <f aca="false">IF(D50="","",$C$4-D50)</f>
        <v/>
      </c>
      <c r="I50" s="30" t="str">
        <f aca="false">IF(D50="","",IF(H50&gt;=15,"Beneath notice — do not stage this",IF(H50&gt;=5,"MC wins; low tension",IF(H50&gt;=-2,"Even fight — your best scenes live here",IF(H50&gt;=-9,"MC needs a plan, a party, or terrain","MC loses without an outside factor")))))</f>
        <v/>
      </c>
      <c r="J50" s="14"/>
      <c r="K50" s="16"/>
    </row>
    <row r="51" customFormat="false" ht="25.5" hidden="false" customHeight="true" outlineLevel="0" collapsed="false">
      <c r="A51" s="20"/>
      <c r="B51" s="20"/>
      <c r="C51" s="18"/>
      <c r="D51" s="18"/>
      <c r="E51" s="20"/>
      <c r="F51" s="18"/>
      <c r="G51" s="18"/>
      <c r="H51" s="31" t="str">
        <f aca="false">IF(D51="","",$C$4-D51)</f>
        <v/>
      </c>
      <c r="I51" s="32" t="str">
        <f aca="false">IF(D51="","",IF(H51&gt;=15,"Beneath notice — do not stage this",IF(H51&gt;=5,"MC wins; low tension",IF(H51&gt;=-2,"Even fight — your best scenes live here",IF(H51&gt;=-9,"MC needs a plan, a party, or terrain","MC loses without an outside factor")))))</f>
        <v/>
      </c>
      <c r="J51" s="18"/>
      <c r="K51" s="20"/>
    </row>
    <row r="52" customFormat="false" ht="25.5" hidden="false" customHeight="true" outlineLevel="0" collapsed="false">
      <c r="A52" s="16"/>
      <c r="B52" s="16"/>
      <c r="C52" s="14"/>
      <c r="D52" s="14"/>
      <c r="E52" s="16"/>
      <c r="F52" s="14"/>
      <c r="G52" s="14"/>
      <c r="H52" s="29" t="str">
        <f aca="false">IF(D52="","",$C$4-D52)</f>
        <v/>
      </c>
      <c r="I52" s="30" t="str">
        <f aca="false">IF(D52="","",IF(H52&gt;=15,"Beneath notice — do not stage this",IF(H52&gt;=5,"MC wins; low tension",IF(H52&gt;=-2,"Even fight — your best scenes live here",IF(H52&gt;=-9,"MC needs a plan, a party, or terrain","MC loses without an outside factor")))))</f>
        <v/>
      </c>
      <c r="J52" s="14"/>
      <c r="K52" s="16"/>
    </row>
    <row r="53" customFormat="false" ht="25.5" hidden="false" customHeight="true" outlineLevel="0" collapsed="false">
      <c r="A53" s="16"/>
      <c r="B53" s="16"/>
      <c r="C53" s="14"/>
      <c r="D53" s="14"/>
      <c r="E53" s="16"/>
      <c r="F53" s="14"/>
      <c r="G53" s="14"/>
      <c r="H53" s="29" t="str">
        <f aca="false">IF(D53="","",$C$4-D53)</f>
        <v/>
      </c>
      <c r="I53" s="30" t="str">
        <f aca="false">IF(D53="","",IF(H53&gt;=15,"Beneath notice — do not stage this",IF(H53&gt;=5,"MC wins; low tension",IF(H53&gt;=-2,"Even fight — your best scenes live here",IF(H53&gt;=-9,"MC needs a plan, a party, or terrain","MC loses without an outside factor")))))</f>
        <v/>
      </c>
      <c r="J53" s="14"/>
      <c r="K53" s="16"/>
    </row>
    <row r="54" customFormat="false" ht="25.5" hidden="false" customHeight="true" outlineLevel="0" collapsed="false">
      <c r="A54" s="16"/>
      <c r="B54" s="16"/>
      <c r="C54" s="14"/>
      <c r="D54" s="14"/>
      <c r="E54" s="16"/>
      <c r="F54" s="14"/>
      <c r="G54" s="14"/>
      <c r="H54" s="29" t="str">
        <f aca="false">IF(D54="","",$C$4-D54)</f>
        <v/>
      </c>
      <c r="I54" s="30" t="str">
        <f aca="false">IF(D54="","",IF(H54&gt;=15,"Beneath notice — do not stage this",IF(H54&gt;=5,"MC wins; low tension",IF(H54&gt;=-2,"Even fight — your best scenes live here",IF(H54&gt;=-9,"MC needs a plan, a party, or terrain","MC loses without an outside factor")))))</f>
        <v/>
      </c>
      <c r="J54" s="14"/>
      <c r="K54" s="16"/>
    </row>
    <row r="55" customFormat="false" ht="25.5" hidden="false" customHeight="true" outlineLevel="0" collapsed="false">
      <c r="A55" s="16"/>
      <c r="B55" s="16"/>
      <c r="C55" s="14"/>
      <c r="D55" s="14"/>
      <c r="E55" s="16"/>
      <c r="F55" s="14"/>
      <c r="G55" s="14"/>
      <c r="H55" s="29" t="str">
        <f aca="false">IF(D55="","",$C$4-D55)</f>
        <v/>
      </c>
      <c r="I55" s="30" t="str">
        <f aca="false">IF(D55="","",IF(H55&gt;=15,"Beneath notice — do not stage this",IF(H55&gt;=5,"MC wins; low tension",IF(H55&gt;=-2,"Even fight — your best scenes live here",IF(H55&gt;=-9,"MC needs a plan, a party, or terrain","MC loses without an outside factor")))))</f>
        <v/>
      </c>
      <c r="J55" s="14"/>
      <c r="K55" s="16"/>
    </row>
    <row r="56" customFormat="false" ht="25.5" hidden="false" customHeight="true" outlineLevel="0" collapsed="false">
      <c r="A56" s="20"/>
      <c r="B56" s="20"/>
      <c r="C56" s="18"/>
      <c r="D56" s="18"/>
      <c r="E56" s="20"/>
      <c r="F56" s="18"/>
      <c r="G56" s="18"/>
      <c r="H56" s="31" t="str">
        <f aca="false">IF(D56="","",$C$4-D56)</f>
        <v/>
      </c>
      <c r="I56" s="32" t="str">
        <f aca="false">IF(D56="","",IF(H56&gt;=15,"Beneath notice — do not stage this",IF(H56&gt;=5,"MC wins; low tension",IF(H56&gt;=-2,"Even fight — your best scenes live here",IF(H56&gt;=-9,"MC needs a plan, a party, or terrain","MC loses without an outside factor")))))</f>
        <v/>
      </c>
      <c r="J56" s="18"/>
      <c r="K56" s="20"/>
    </row>
    <row r="57" customFormat="false" ht="25.5" hidden="false" customHeight="true" outlineLevel="0" collapsed="false">
      <c r="A57" s="16"/>
      <c r="B57" s="16"/>
      <c r="C57" s="14"/>
      <c r="D57" s="14"/>
      <c r="E57" s="16"/>
      <c r="F57" s="14"/>
      <c r="G57" s="14"/>
      <c r="H57" s="29" t="str">
        <f aca="false">IF(D57="","",$C$4-D57)</f>
        <v/>
      </c>
      <c r="I57" s="30" t="str">
        <f aca="false">IF(D57="","",IF(H57&gt;=15,"Beneath notice — do not stage this",IF(H57&gt;=5,"MC wins; low tension",IF(H57&gt;=-2,"Even fight — your best scenes live here",IF(H57&gt;=-9,"MC needs a plan, a party, or terrain","MC loses without an outside factor")))))</f>
        <v/>
      </c>
      <c r="J57" s="14"/>
      <c r="K57" s="16"/>
    </row>
    <row r="58" customFormat="false" ht="25.5" hidden="false" customHeight="true" outlineLevel="0" collapsed="false">
      <c r="A58" s="16"/>
      <c r="B58" s="16"/>
      <c r="C58" s="14"/>
      <c r="D58" s="14"/>
      <c r="E58" s="16"/>
      <c r="F58" s="14"/>
      <c r="G58" s="14"/>
      <c r="H58" s="29" t="str">
        <f aca="false">IF(D58="","",$C$4-D58)</f>
        <v/>
      </c>
      <c r="I58" s="30" t="str">
        <f aca="false">IF(D58="","",IF(H58&gt;=15,"Beneath notice — do not stage this",IF(H58&gt;=5,"MC wins; low tension",IF(H58&gt;=-2,"Even fight — your best scenes live here",IF(H58&gt;=-9,"MC needs a plan, a party, or terrain","MC loses without an outside factor")))))</f>
        <v/>
      </c>
      <c r="J58" s="14"/>
      <c r="K58" s="16"/>
    </row>
    <row r="59" customFormat="false" ht="25.5" hidden="false" customHeight="true" outlineLevel="0" collapsed="false">
      <c r="A59" s="16"/>
      <c r="B59" s="16"/>
      <c r="C59" s="14"/>
      <c r="D59" s="14"/>
      <c r="E59" s="16"/>
      <c r="F59" s="14"/>
      <c r="G59" s="14"/>
      <c r="H59" s="29" t="str">
        <f aca="false">IF(D59="","",$C$4-D59)</f>
        <v/>
      </c>
      <c r="I59" s="30" t="str">
        <f aca="false">IF(D59="","",IF(H59&gt;=15,"Beneath notice — do not stage this",IF(H59&gt;=5,"MC wins; low tension",IF(H59&gt;=-2,"Even fight — your best scenes live here",IF(H59&gt;=-9,"MC needs a plan, a party, or terrain","MC loses without an outside factor")))))</f>
        <v/>
      </c>
      <c r="J59" s="14"/>
      <c r="K59" s="16"/>
    </row>
    <row r="60" customFormat="false" ht="25.5" hidden="false" customHeight="true" outlineLevel="0" collapsed="false">
      <c r="A60" s="16"/>
      <c r="B60" s="16"/>
      <c r="C60" s="14"/>
      <c r="D60" s="14"/>
      <c r="E60" s="16"/>
      <c r="F60" s="14"/>
      <c r="G60" s="14"/>
      <c r="H60" s="29" t="str">
        <f aca="false">IF(D60="","",$C$4-D60)</f>
        <v/>
      </c>
      <c r="I60" s="30" t="str">
        <f aca="false">IF(D60="","",IF(H60&gt;=15,"Beneath notice — do not stage this",IF(H60&gt;=5,"MC wins; low tension",IF(H60&gt;=-2,"Even fight — your best scenes live here",IF(H60&gt;=-9,"MC needs a plan, a party, or terrain","MC loses without an outside factor")))))</f>
        <v/>
      </c>
      <c r="J60" s="14"/>
      <c r="K60" s="16"/>
    </row>
    <row r="61" customFormat="false" ht="25.5" hidden="false" customHeight="true" outlineLevel="0" collapsed="false">
      <c r="A61" s="20"/>
      <c r="B61" s="20"/>
      <c r="C61" s="18"/>
      <c r="D61" s="18"/>
      <c r="E61" s="20"/>
      <c r="F61" s="18"/>
      <c r="G61" s="18"/>
      <c r="H61" s="31" t="str">
        <f aca="false">IF(D61="","",$C$4-D61)</f>
        <v/>
      </c>
      <c r="I61" s="32" t="str">
        <f aca="false">IF(D61="","",IF(H61&gt;=15,"Beneath notice — do not stage this",IF(H61&gt;=5,"MC wins; low tension",IF(H61&gt;=-2,"Even fight — your best scenes live here",IF(H61&gt;=-9,"MC needs a plan, a party, or terrain","MC loses without an outside factor")))))</f>
        <v/>
      </c>
      <c r="J61" s="18"/>
      <c r="K61" s="20"/>
    </row>
    <row r="62" customFormat="false" ht="25.5" hidden="false" customHeight="true" outlineLevel="0" collapsed="false">
      <c r="A62" s="16"/>
      <c r="B62" s="16"/>
      <c r="C62" s="14"/>
      <c r="D62" s="14"/>
      <c r="E62" s="16"/>
      <c r="F62" s="14"/>
      <c r="G62" s="14"/>
      <c r="H62" s="29" t="str">
        <f aca="false">IF(D62="","",$C$4-D62)</f>
        <v/>
      </c>
      <c r="I62" s="30" t="str">
        <f aca="false">IF(D62="","",IF(H62&gt;=15,"Beneath notice — do not stage this",IF(H62&gt;=5,"MC wins; low tension",IF(H62&gt;=-2,"Even fight — your best scenes live here",IF(H62&gt;=-9,"MC needs a plan, a party, or terrain","MC loses without an outside factor")))))</f>
        <v/>
      </c>
      <c r="J62" s="14"/>
      <c r="K62" s="16"/>
    </row>
    <row r="63" customFormat="false" ht="25.5" hidden="false" customHeight="true" outlineLevel="0" collapsed="false">
      <c r="A63" s="16"/>
      <c r="B63" s="16"/>
      <c r="C63" s="14"/>
      <c r="D63" s="14"/>
      <c r="E63" s="16"/>
      <c r="F63" s="14"/>
      <c r="G63" s="14"/>
      <c r="H63" s="29" t="str">
        <f aca="false">IF(D63="","",$C$4-D63)</f>
        <v/>
      </c>
      <c r="I63" s="30" t="str">
        <f aca="false">IF(D63="","",IF(H63&gt;=15,"Beneath notice — do not stage this",IF(H63&gt;=5,"MC wins; low tension",IF(H63&gt;=-2,"Even fight — your best scenes live here",IF(H63&gt;=-9,"MC needs a plan, a party, or terrain","MC loses without an outside factor")))))</f>
        <v/>
      </c>
      <c r="J63" s="14"/>
      <c r="K63" s="16"/>
    </row>
    <row r="64" customFormat="false" ht="25.5" hidden="false" customHeight="true" outlineLevel="0" collapsed="false">
      <c r="A64" s="16"/>
      <c r="B64" s="16"/>
      <c r="C64" s="14"/>
      <c r="D64" s="14"/>
      <c r="E64" s="16"/>
      <c r="F64" s="14"/>
      <c r="G64" s="14"/>
      <c r="H64" s="29" t="str">
        <f aca="false">IF(D64="","",$C$4-D64)</f>
        <v/>
      </c>
      <c r="I64" s="30" t="str">
        <f aca="false">IF(D64="","",IF(H64&gt;=15,"Beneath notice — do not stage this",IF(H64&gt;=5,"MC wins; low tension",IF(H64&gt;=-2,"Even fight — your best scenes live here",IF(H64&gt;=-9,"MC needs a plan, a party, or terrain","MC loses without an outside factor")))))</f>
        <v/>
      </c>
      <c r="J64" s="14"/>
      <c r="K64" s="16"/>
    </row>
    <row r="65" customFormat="false" ht="25.5" hidden="false" customHeight="true" outlineLevel="0" collapsed="false">
      <c r="A65" s="16"/>
      <c r="B65" s="16"/>
      <c r="C65" s="14"/>
      <c r="D65" s="14"/>
      <c r="E65" s="16"/>
      <c r="F65" s="14"/>
      <c r="G65" s="14"/>
      <c r="H65" s="29" t="str">
        <f aca="false">IF(D65="","",$C$4-D65)</f>
        <v/>
      </c>
      <c r="I65" s="30" t="str">
        <f aca="false">IF(D65="","",IF(H65&gt;=15,"Beneath notice — do not stage this",IF(H65&gt;=5,"MC wins; low tension",IF(H65&gt;=-2,"Even fight — your best scenes live here",IF(H65&gt;=-9,"MC needs a plan, a party, or terrain","MC loses without an outside factor")))))</f>
        <v/>
      </c>
      <c r="J65" s="14"/>
      <c r="K65" s="16"/>
    </row>
    <row r="66" customFormat="false" ht="25.5" hidden="false" customHeight="true" outlineLevel="0" collapsed="false">
      <c r="A66" s="20"/>
      <c r="B66" s="20"/>
      <c r="C66" s="18"/>
      <c r="D66" s="18"/>
      <c r="E66" s="20"/>
      <c r="F66" s="18"/>
      <c r="G66" s="18"/>
      <c r="H66" s="31" t="str">
        <f aca="false">IF(D66="","",$C$4-D66)</f>
        <v/>
      </c>
      <c r="I66" s="32" t="str">
        <f aca="false">IF(D66="","",IF(H66&gt;=15,"Beneath notice — do not stage this",IF(H66&gt;=5,"MC wins; low tension",IF(H66&gt;=-2,"Even fight — your best scenes live here",IF(H66&gt;=-9,"MC needs a plan, a party, or terrain","MC loses without an outside factor")))))</f>
        <v/>
      </c>
      <c r="J66" s="18"/>
      <c r="K66" s="20"/>
    </row>
    <row r="67" customFormat="false" ht="25.5" hidden="false" customHeight="true" outlineLevel="0" collapsed="false">
      <c r="A67" s="16"/>
      <c r="B67" s="16"/>
      <c r="C67" s="14"/>
      <c r="D67" s="14"/>
      <c r="E67" s="16"/>
      <c r="F67" s="14"/>
      <c r="G67" s="14"/>
      <c r="H67" s="29" t="str">
        <f aca="false">IF(D67="","",$C$4-D67)</f>
        <v/>
      </c>
      <c r="I67" s="30" t="str">
        <f aca="false">IF(D67="","",IF(H67&gt;=15,"Beneath notice — do not stage this",IF(H67&gt;=5,"MC wins; low tension",IF(H67&gt;=-2,"Even fight — your best scenes live here",IF(H67&gt;=-9,"MC needs a plan, a party, or terrain","MC loses without an outside factor")))))</f>
        <v/>
      </c>
      <c r="J67" s="14"/>
      <c r="K67" s="16"/>
    </row>
    <row r="68" customFormat="false" ht="25.5" hidden="false" customHeight="true" outlineLevel="0" collapsed="false">
      <c r="A68" s="16"/>
      <c r="B68" s="16"/>
      <c r="C68" s="14"/>
      <c r="D68" s="14"/>
      <c r="E68" s="16"/>
      <c r="F68" s="14"/>
      <c r="G68" s="14"/>
      <c r="H68" s="29" t="str">
        <f aca="false">IF(D68="","",$C$4-D68)</f>
        <v/>
      </c>
      <c r="I68" s="30" t="str">
        <f aca="false">IF(D68="","",IF(H68&gt;=15,"Beneath notice — do not stage this",IF(H68&gt;=5,"MC wins; low tension",IF(H68&gt;=-2,"Even fight — your best scenes live here",IF(H68&gt;=-9,"MC needs a plan, a party, or terrain","MC loses without an outside factor")))))</f>
        <v/>
      </c>
      <c r="J68" s="14"/>
      <c r="K68" s="16"/>
    </row>
    <row r="69" customFormat="false" ht="25.5" hidden="false" customHeight="true" outlineLevel="0" collapsed="false">
      <c r="A69" s="16"/>
      <c r="B69" s="16"/>
      <c r="C69" s="14"/>
      <c r="D69" s="14"/>
      <c r="E69" s="16"/>
      <c r="F69" s="14"/>
      <c r="G69" s="14"/>
      <c r="H69" s="29" t="str">
        <f aca="false">IF(D69="","",$C$4-D69)</f>
        <v/>
      </c>
      <c r="I69" s="30" t="str">
        <f aca="false">IF(D69="","",IF(H69&gt;=15,"Beneath notice — do not stage this",IF(H69&gt;=5,"MC wins; low tension",IF(H69&gt;=-2,"Even fight — your best scenes live here",IF(H69&gt;=-9,"MC needs a plan, a party, or terrain","MC loses without an outside factor")))))</f>
        <v/>
      </c>
      <c r="J69" s="14"/>
      <c r="K69" s="16"/>
    </row>
    <row r="70" customFormat="false" ht="25.5" hidden="false" customHeight="true" outlineLevel="0" collapsed="false">
      <c r="A70" s="16"/>
      <c r="B70" s="16"/>
      <c r="C70" s="14"/>
      <c r="D70" s="14"/>
      <c r="E70" s="16"/>
      <c r="F70" s="14"/>
      <c r="G70" s="14"/>
      <c r="H70" s="29" t="str">
        <f aca="false">IF(D70="","",$C$4-D70)</f>
        <v/>
      </c>
      <c r="I70" s="30" t="str">
        <f aca="false">IF(D70="","",IF(H70&gt;=15,"Beneath notice — do not stage this",IF(H70&gt;=5,"MC wins; low tension",IF(H70&gt;=-2,"Even fight — your best scenes live here",IF(H70&gt;=-9,"MC needs a plan, a party, or terrain","MC loses without an outside factor")))))</f>
        <v/>
      </c>
      <c r="J70" s="14"/>
      <c r="K70" s="16"/>
    </row>
    <row r="71" customFormat="false" ht="25.5" hidden="false" customHeight="true" outlineLevel="0" collapsed="false">
      <c r="A71" s="20"/>
      <c r="B71" s="20"/>
      <c r="C71" s="18"/>
      <c r="D71" s="18"/>
      <c r="E71" s="20"/>
      <c r="F71" s="18"/>
      <c r="G71" s="18"/>
      <c r="H71" s="31" t="str">
        <f aca="false">IF(D71="","",$C$4-D71)</f>
        <v/>
      </c>
      <c r="I71" s="32" t="str">
        <f aca="false">IF(D71="","",IF(H71&gt;=15,"Beneath notice — do not stage this",IF(H71&gt;=5,"MC wins; low tension",IF(H71&gt;=-2,"Even fight — your best scenes live here",IF(H71&gt;=-9,"MC needs a plan, a party, or terrain","MC loses without an outside factor")))))</f>
        <v/>
      </c>
      <c r="J71" s="18"/>
      <c r="K71" s="20"/>
    </row>
    <row r="72" customFormat="false" ht="25.5" hidden="false" customHeight="true" outlineLevel="0" collapsed="false">
      <c r="A72" s="16"/>
      <c r="B72" s="16"/>
      <c r="C72" s="14"/>
      <c r="D72" s="14"/>
      <c r="E72" s="16"/>
      <c r="F72" s="14"/>
      <c r="G72" s="14"/>
      <c r="H72" s="29" t="str">
        <f aca="false">IF(D72="","",$C$4-D72)</f>
        <v/>
      </c>
      <c r="I72" s="30" t="str">
        <f aca="false">IF(D72="","",IF(H72&gt;=15,"Beneath notice — do not stage this",IF(H72&gt;=5,"MC wins; low tension",IF(H72&gt;=-2,"Even fight — your best scenes live here",IF(H72&gt;=-9,"MC needs a plan, a party, or terrain","MC loses without an outside factor")))))</f>
        <v/>
      </c>
      <c r="J72" s="14"/>
      <c r="K72" s="16"/>
    </row>
    <row r="73" customFormat="false" ht="25.5" hidden="false" customHeight="true" outlineLevel="0" collapsed="false">
      <c r="A73" s="16"/>
      <c r="B73" s="16"/>
      <c r="C73" s="14"/>
      <c r="D73" s="14"/>
      <c r="E73" s="16"/>
      <c r="F73" s="14"/>
      <c r="G73" s="14"/>
      <c r="H73" s="29" t="str">
        <f aca="false">IF(D73="","",$C$4-D73)</f>
        <v/>
      </c>
      <c r="I73" s="30" t="str">
        <f aca="false">IF(D73="","",IF(H73&gt;=15,"Beneath notice — do not stage this",IF(H73&gt;=5,"MC wins; low tension",IF(H73&gt;=-2,"Even fight — your best scenes live here",IF(H73&gt;=-9,"MC needs a plan, a party, or terrain","MC loses without an outside factor")))))</f>
        <v/>
      </c>
      <c r="J73" s="14"/>
      <c r="K73" s="16"/>
    </row>
    <row r="74" customFormat="false" ht="25.5" hidden="false" customHeight="true" outlineLevel="0" collapsed="false">
      <c r="A74" s="16"/>
      <c r="B74" s="16"/>
      <c r="C74" s="14"/>
      <c r="D74" s="14"/>
      <c r="E74" s="16"/>
      <c r="F74" s="14"/>
      <c r="G74" s="14"/>
      <c r="H74" s="29" t="str">
        <f aca="false">IF(D74="","",$C$4-D74)</f>
        <v/>
      </c>
      <c r="I74" s="30" t="str">
        <f aca="false">IF(D74="","",IF(H74&gt;=15,"Beneath notice — do not stage this",IF(H74&gt;=5,"MC wins; low tension",IF(H74&gt;=-2,"Even fight — your best scenes live here",IF(H74&gt;=-9,"MC needs a plan, a party, or terrain","MC loses without an outside factor")))))</f>
        <v/>
      </c>
      <c r="J74" s="14"/>
      <c r="K74" s="16"/>
    </row>
    <row r="75" customFormat="false" ht="25.5" hidden="false" customHeight="true" outlineLevel="0" collapsed="false">
      <c r="A75" s="16"/>
      <c r="B75" s="16"/>
      <c r="C75" s="14"/>
      <c r="D75" s="14"/>
      <c r="E75" s="16"/>
      <c r="F75" s="14"/>
      <c r="G75" s="14"/>
      <c r="H75" s="29" t="str">
        <f aca="false">IF(D75="","",$C$4-D75)</f>
        <v/>
      </c>
      <c r="I75" s="30" t="str">
        <f aca="false">IF(D75="","",IF(H75&gt;=15,"Beneath notice — do not stage this",IF(H75&gt;=5,"MC wins; low tension",IF(H75&gt;=-2,"Even fight — your best scenes live here",IF(H75&gt;=-9,"MC needs a plan, a party, or terrain","MC loses without an outside factor")))))</f>
        <v/>
      </c>
      <c r="J75" s="14"/>
      <c r="K75" s="16"/>
    </row>
    <row r="76" customFormat="false" ht="25.5" hidden="false" customHeight="true" outlineLevel="0" collapsed="false">
      <c r="A76" s="20"/>
      <c r="B76" s="20"/>
      <c r="C76" s="18"/>
      <c r="D76" s="18"/>
      <c r="E76" s="20"/>
      <c r="F76" s="18"/>
      <c r="G76" s="18"/>
      <c r="H76" s="31" t="str">
        <f aca="false">IF(D76="","",$C$4-D76)</f>
        <v/>
      </c>
      <c r="I76" s="32" t="str">
        <f aca="false">IF(D76="","",IF(H76&gt;=15,"Beneath notice — do not stage this",IF(H76&gt;=5,"MC wins; low tension",IF(H76&gt;=-2,"Even fight — your best scenes live here",IF(H76&gt;=-9,"MC needs a plan, a party, or terrain","MC loses without an outside factor")))))</f>
        <v/>
      </c>
      <c r="J76" s="18"/>
      <c r="K76" s="20"/>
    </row>
    <row r="77" customFormat="false" ht="25.5" hidden="false" customHeight="true" outlineLevel="0" collapsed="false">
      <c r="A77" s="16"/>
      <c r="B77" s="16"/>
      <c r="C77" s="14"/>
      <c r="D77" s="14"/>
      <c r="E77" s="16"/>
      <c r="F77" s="14"/>
      <c r="G77" s="14"/>
      <c r="H77" s="29" t="str">
        <f aca="false">IF(D77="","",$C$4-D77)</f>
        <v/>
      </c>
      <c r="I77" s="30" t="str">
        <f aca="false">IF(D77="","",IF(H77&gt;=15,"Beneath notice — do not stage this",IF(H77&gt;=5,"MC wins; low tension",IF(H77&gt;=-2,"Even fight — your best scenes live here",IF(H77&gt;=-9,"MC needs a plan, a party, or terrain","MC loses without an outside factor")))))</f>
        <v/>
      </c>
      <c r="J77" s="14"/>
      <c r="K77" s="16"/>
    </row>
    <row r="78" customFormat="false" ht="25.5" hidden="false" customHeight="true" outlineLevel="0" collapsed="false">
      <c r="A78" s="16"/>
      <c r="B78" s="16"/>
      <c r="C78" s="14"/>
      <c r="D78" s="14"/>
      <c r="E78" s="16"/>
      <c r="F78" s="14"/>
      <c r="G78" s="14"/>
      <c r="H78" s="29" t="str">
        <f aca="false">IF(D78="","",$C$4-D78)</f>
        <v/>
      </c>
      <c r="I78" s="30" t="str">
        <f aca="false">IF(D78="","",IF(H78&gt;=15,"Beneath notice — do not stage this",IF(H78&gt;=5,"MC wins; low tension",IF(H78&gt;=-2,"Even fight — your best scenes live here",IF(H78&gt;=-9,"MC needs a plan, a party, or terrain","MC loses without an outside factor")))))</f>
        <v/>
      </c>
      <c r="J78" s="14"/>
      <c r="K78" s="16"/>
    </row>
    <row r="79" customFormat="false" ht="25.5" hidden="false" customHeight="true" outlineLevel="0" collapsed="false">
      <c r="A79" s="16"/>
      <c r="B79" s="16"/>
      <c r="C79" s="14"/>
      <c r="D79" s="14"/>
      <c r="E79" s="16"/>
      <c r="F79" s="14"/>
      <c r="G79" s="14"/>
      <c r="H79" s="29" t="str">
        <f aca="false">IF(D79="","",$C$4-D79)</f>
        <v/>
      </c>
      <c r="I79" s="30" t="str">
        <f aca="false">IF(D79="","",IF(H79&gt;=15,"Beneath notice — do not stage this",IF(H79&gt;=5,"MC wins; low tension",IF(H79&gt;=-2,"Even fight — your best scenes live here",IF(H79&gt;=-9,"MC needs a plan, a party, or terrain","MC loses without an outside factor")))))</f>
        <v/>
      </c>
      <c r="J79" s="14"/>
      <c r="K79" s="16"/>
    </row>
    <row r="80" customFormat="false" ht="25.5" hidden="false" customHeight="true" outlineLevel="0" collapsed="false">
      <c r="A80" s="16"/>
      <c r="B80" s="16"/>
      <c r="C80" s="14"/>
      <c r="D80" s="14"/>
      <c r="E80" s="16"/>
      <c r="F80" s="14"/>
      <c r="G80" s="14"/>
      <c r="H80" s="29" t="str">
        <f aca="false">IF(D80="","",$C$4-D80)</f>
        <v/>
      </c>
      <c r="I80" s="30" t="str">
        <f aca="false">IF(D80="","",IF(H80&gt;=15,"Beneath notice — do not stage this",IF(H80&gt;=5,"MC wins; low tension",IF(H80&gt;=-2,"Even fight — your best scenes live here",IF(H80&gt;=-9,"MC needs a plan, a party, or terrain","MC loses without an outside factor")))))</f>
        <v/>
      </c>
      <c r="J80" s="14"/>
      <c r="K80" s="16"/>
    </row>
    <row r="81" customFormat="false" ht="25.5" hidden="false" customHeight="true" outlineLevel="0" collapsed="false">
      <c r="A81" s="20"/>
      <c r="B81" s="20"/>
      <c r="C81" s="18"/>
      <c r="D81" s="18"/>
      <c r="E81" s="20"/>
      <c r="F81" s="18"/>
      <c r="G81" s="18"/>
      <c r="H81" s="31" t="str">
        <f aca="false">IF(D81="","",$C$4-D81)</f>
        <v/>
      </c>
      <c r="I81" s="32" t="str">
        <f aca="false">IF(D81="","",IF(H81&gt;=15,"Beneath notice — do not stage this",IF(H81&gt;=5,"MC wins; low tension",IF(H81&gt;=-2,"Even fight — your best scenes live here",IF(H81&gt;=-9,"MC needs a plan, a party, or terrain","MC loses without an outside factor")))))</f>
        <v/>
      </c>
      <c r="J81" s="18"/>
      <c r="K81" s="20"/>
    </row>
    <row r="82" customFormat="false" ht="25.5" hidden="false" customHeight="true" outlineLevel="0" collapsed="false">
      <c r="A82" s="16"/>
      <c r="B82" s="16"/>
      <c r="C82" s="14"/>
      <c r="D82" s="14"/>
      <c r="E82" s="16"/>
      <c r="F82" s="14"/>
      <c r="G82" s="14"/>
      <c r="H82" s="29" t="str">
        <f aca="false">IF(D82="","",$C$4-D82)</f>
        <v/>
      </c>
      <c r="I82" s="30" t="str">
        <f aca="false">IF(D82="","",IF(H82&gt;=15,"Beneath notice — do not stage this",IF(H82&gt;=5,"MC wins; low tension",IF(H82&gt;=-2,"Even fight — your best scenes live here",IF(H82&gt;=-9,"MC needs a plan, a party, or terrain","MC loses without an outside factor")))))</f>
        <v/>
      </c>
      <c r="J82" s="14"/>
      <c r="K82" s="16"/>
    </row>
    <row r="83" customFormat="false" ht="25.5" hidden="false" customHeight="true" outlineLevel="0" collapsed="false">
      <c r="A83" s="16"/>
      <c r="B83" s="16"/>
      <c r="C83" s="14"/>
      <c r="D83" s="14"/>
      <c r="E83" s="16"/>
      <c r="F83" s="14"/>
      <c r="G83" s="14"/>
      <c r="H83" s="29" t="str">
        <f aca="false">IF(D83="","",$C$4-D83)</f>
        <v/>
      </c>
      <c r="I83" s="30" t="str">
        <f aca="false">IF(D83="","",IF(H83&gt;=15,"Beneath notice — do not stage this",IF(H83&gt;=5,"MC wins; low tension",IF(H83&gt;=-2,"Even fight — your best scenes live here",IF(H83&gt;=-9,"MC needs a plan, a party, or terrain","MC loses without an outside factor")))))</f>
        <v/>
      </c>
      <c r="J83" s="14"/>
      <c r="K83" s="16"/>
    </row>
    <row r="84" customFormat="false" ht="25.5" hidden="false" customHeight="true" outlineLevel="0" collapsed="false">
      <c r="A84" s="16"/>
      <c r="B84" s="16"/>
      <c r="C84" s="14"/>
      <c r="D84" s="14"/>
      <c r="E84" s="16"/>
      <c r="F84" s="14"/>
      <c r="G84" s="14"/>
      <c r="H84" s="29" t="str">
        <f aca="false">IF(D84="","",$C$4-D84)</f>
        <v/>
      </c>
      <c r="I84" s="30" t="str">
        <f aca="false">IF(D84="","",IF(H84&gt;=15,"Beneath notice — do not stage this",IF(H84&gt;=5,"MC wins; low tension",IF(H84&gt;=-2,"Even fight — your best scenes live here",IF(H84&gt;=-9,"MC needs a plan, a party, or terrain","MC loses without an outside factor")))))</f>
        <v/>
      </c>
      <c r="J84" s="14"/>
      <c r="K84" s="16"/>
    </row>
    <row r="85" customFormat="false" ht="25.5" hidden="false" customHeight="true" outlineLevel="0" collapsed="false">
      <c r="A85" s="16"/>
      <c r="B85" s="16"/>
      <c r="C85" s="14"/>
      <c r="D85" s="14"/>
      <c r="E85" s="16"/>
      <c r="F85" s="14"/>
      <c r="G85" s="14"/>
      <c r="H85" s="29" t="str">
        <f aca="false">IF(D85="","",$C$4-D85)</f>
        <v/>
      </c>
      <c r="I85" s="30" t="str">
        <f aca="false">IF(D85="","",IF(H85&gt;=15,"Beneath notice — do not stage this",IF(H85&gt;=5,"MC wins; low tension",IF(H85&gt;=-2,"Even fight — your best scenes live here",IF(H85&gt;=-9,"MC needs a plan, a party, or terrain","MC loses without an outside factor")))))</f>
        <v/>
      </c>
      <c r="J85" s="14"/>
      <c r="K85" s="16"/>
    </row>
    <row r="86" customFormat="false" ht="25.5" hidden="false" customHeight="true" outlineLevel="0" collapsed="false">
      <c r="A86" s="20"/>
      <c r="B86" s="20"/>
      <c r="C86" s="18"/>
      <c r="D86" s="18"/>
      <c r="E86" s="20"/>
      <c r="F86" s="18"/>
      <c r="G86" s="18"/>
      <c r="H86" s="31" t="str">
        <f aca="false">IF(D86="","",$C$4-D86)</f>
        <v/>
      </c>
      <c r="I86" s="32" t="str">
        <f aca="false">IF(D86="","",IF(H86&gt;=15,"Beneath notice — do not stage this",IF(H86&gt;=5,"MC wins; low tension",IF(H86&gt;=-2,"Even fight — your best scenes live here",IF(H86&gt;=-9,"MC needs a plan, a party, or terrain","MC loses without an outside factor")))))</f>
        <v/>
      </c>
      <c r="J86" s="18"/>
      <c r="K86" s="20"/>
    </row>
    <row r="87" customFormat="false" ht="25.5" hidden="false" customHeight="true" outlineLevel="0" collapsed="false">
      <c r="A87" s="16"/>
      <c r="B87" s="16"/>
      <c r="C87" s="14"/>
      <c r="D87" s="14"/>
      <c r="E87" s="16"/>
      <c r="F87" s="14"/>
      <c r="G87" s="14"/>
      <c r="H87" s="29" t="str">
        <f aca="false">IF(D87="","",$C$4-D87)</f>
        <v/>
      </c>
      <c r="I87" s="30" t="str">
        <f aca="false">IF(D87="","",IF(H87&gt;=15,"Beneath notice — do not stage this",IF(H87&gt;=5,"MC wins; low tension",IF(H87&gt;=-2,"Even fight — your best scenes live here",IF(H87&gt;=-9,"MC needs a plan, a party, or terrain","MC loses without an outside factor")))))</f>
        <v/>
      </c>
      <c r="J87" s="14"/>
      <c r="K87" s="16"/>
    </row>
    <row r="88" customFormat="false" ht="25.5" hidden="false" customHeight="true" outlineLevel="0" collapsed="false">
      <c r="A88" s="16"/>
      <c r="B88" s="16"/>
      <c r="C88" s="14"/>
      <c r="D88" s="14"/>
      <c r="E88" s="16"/>
      <c r="F88" s="14"/>
      <c r="G88" s="14"/>
      <c r="H88" s="29" t="str">
        <f aca="false">IF(D88="","",$C$4-D88)</f>
        <v/>
      </c>
      <c r="I88" s="30" t="str">
        <f aca="false">IF(D88="","",IF(H88&gt;=15,"Beneath notice — do not stage this",IF(H88&gt;=5,"MC wins; low tension",IF(H88&gt;=-2,"Even fight — your best scenes live here",IF(H88&gt;=-9,"MC needs a plan, a party, or terrain","MC loses without an outside factor")))))</f>
        <v/>
      </c>
      <c r="J88" s="14"/>
      <c r="K88" s="16"/>
    </row>
    <row r="89" customFormat="false" ht="25.5" hidden="false" customHeight="true" outlineLevel="0" collapsed="false">
      <c r="A89" s="16"/>
      <c r="B89" s="16"/>
      <c r="C89" s="14"/>
      <c r="D89" s="14"/>
      <c r="E89" s="16"/>
      <c r="F89" s="14"/>
      <c r="G89" s="14"/>
      <c r="H89" s="29" t="str">
        <f aca="false">IF(D89="","",$C$4-D89)</f>
        <v/>
      </c>
      <c r="I89" s="30" t="str">
        <f aca="false">IF(D89="","",IF(H89&gt;=15,"Beneath notice — do not stage this",IF(H89&gt;=5,"MC wins; low tension",IF(H89&gt;=-2,"Even fight — your best scenes live here",IF(H89&gt;=-9,"MC needs a plan, a party, or terrain","MC loses without an outside factor")))))</f>
        <v/>
      </c>
      <c r="J89" s="14"/>
      <c r="K89" s="16"/>
    </row>
    <row r="90" customFormat="false" ht="25.5" hidden="false" customHeight="true" outlineLevel="0" collapsed="false">
      <c r="A90" s="16"/>
      <c r="B90" s="16"/>
      <c r="C90" s="14"/>
      <c r="D90" s="14"/>
      <c r="E90" s="16"/>
      <c r="F90" s="14"/>
      <c r="G90" s="14"/>
      <c r="H90" s="29" t="str">
        <f aca="false">IF(D90="","",$C$4-D90)</f>
        <v/>
      </c>
      <c r="I90" s="30" t="str">
        <f aca="false">IF(D90="","",IF(H90&gt;=15,"Beneath notice — do not stage this",IF(H90&gt;=5,"MC wins; low tension",IF(H90&gt;=-2,"Even fight — your best scenes live here",IF(H90&gt;=-9,"MC needs a plan, a party, or terrain","MC loses without an outside factor")))))</f>
        <v/>
      </c>
      <c r="J90" s="14"/>
      <c r="K90" s="16"/>
    </row>
    <row r="91" customFormat="false" ht="25.5" hidden="false" customHeight="true" outlineLevel="0" collapsed="false">
      <c r="A91" s="20"/>
      <c r="B91" s="20"/>
      <c r="C91" s="18"/>
      <c r="D91" s="18"/>
      <c r="E91" s="20"/>
      <c r="F91" s="18"/>
      <c r="G91" s="18"/>
      <c r="H91" s="31" t="str">
        <f aca="false">IF(D91="","",$C$4-D91)</f>
        <v/>
      </c>
      <c r="I91" s="32" t="str">
        <f aca="false">IF(D91="","",IF(H91&gt;=15,"Beneath notice — do not stage this",IF(H91&gt;=5,"MC wins; low tension",IF(H91&gt;=-2,"Even fight — your best scenes live here",IF(H91&gt;=-9,"MC needs a plan, a party, or terrain","MC loses without an outside factor")))))</f>
        <v/>
      </c>
      <c r="J91" s="18"/>
      <c r="K91" s="20"/>
    </row>
    <row r="92" customFormat="false" ht="25.5" hidden="false" customHeight="true" outlineLevel="0" collapsed="false">
      <c r="A92" s="16"/>
      <c r="B92" s="16"/>
      <c r="C92" s="14"/>
      <c r="D92" s="14"/>
      <c r="E92" s="16"/>
      <c r="F92" s="14"/>
      <c r="G92" s="14"/>
      <c r="H92" s="29" t="str">
        <f aca="false">IF(D92="","",$C$4-D92)</f>
        <v/>
      </c>
      <c r="I92" s="30" t="str">
        <f aca="false">IF(D92="","",IF(H92&gt;=15,"Beneath notice — do not stage this",IF(H92&gt;=5,"MC wins; low tension",IF(H92&gt;=-2,"Even fight — your best scenes live here",IF(H92&gt;=-9,"MC needs a plan, a party, or terrain","MC loses without an outside factor")))))</f>
        <v/>
      </c>
      <c r="J92" s="14"/>
      <c r="K92" s="16"/>
    </row>
    <row r="93" customFormat="false" ht="25.5" hidden="false" customHeight="true" outlineLevel="0" collapsed="false">
      <c r="A93" s="16"/>
      <c r="B93" s="16"/>
      <c r="C93" s="14"/>
      <c r="D93" s="14"/>
      <c r="E93" s="16"/>
      <c r="F93" s="14"/>
      <c r="G93" s="14"/>
      <c r="H93" s="29" t="str">
        <f aca="false">IF(D93="","",$C$4-D93)</f>
        <v/>
      </c>
      <c r="I93" s="30" t="str">
        <f aca="false">IF(D93="","",IF(H93&gt;=15,"Beneath notice — do not stage this",IF(H93&gt;=5,"MC wins; low tension",IF(H93&gt;=-2,"Even fight — your best scenes live here",IF(H93&gt;=-9,"MC needs a plan, a party, or terrain","MC loses without an outside factor")))))</f>
        <v/>
      </c>
      <c r="J93" s="14"/>
      <c r="K93" s="16"/>
    </row>
    <row r="94" customFormat="false" ht="25.5" hidden="false" customHeight="true" outlineLevel="0" collapsed="false">
      <c r="A94" s="16"/>
      <c r="B94" s="16"/>
      <c r="C94" s="14"/>
      <c r="D94" s="14"/>
      <c r="E94" s="16"/>
      <c r="F94" s="14"/>
      <c r="G94" s="14"/>
      <c r="H94" s="29" t="str">
        <f aca="false">IF(D94="","",$C$4-D94)</f>
        <v/>
      </c>
      <c r="I94" s="30" t="str">
        <f aca="false">IF(D94="","",IF(H94&gt;=15,"Beneath notice — do not stage this",IF(H94&gt;=5,"MC wins; low tension",IF(H94&gt;=-2,"Even fight — your best scenes live here",IF(H94&gt;=-9,"MC needs a plan, a party, or terrain","MC loses without an outside factor")))))</f>
        <v/>
      </c>
      <c r="J94" s="14"/>
      <c r="K94" s="16"/>
    </row>
    <row r="95" customFormat="false" ht="25.5" hidden="false" customHeight="true" outlineLevel="0" collapsed="false">
      <c r="A95" s="16"/>
      <c r="B95" s="16"/>
      <c r="C95" s="14"/>
      <c r="D95" s="14"/>
      <c r="E95" s="16"/>
      <c r="F95" s="14"/>
      <c r="G95" s="14"/>
      <c r="H95" s="29" t="str">
        <f aca="false">IF(D95="","",$C$4-D95)</f>
        <v/>
      </c>
      <c r="I95" s="30" t="str">
        <f aca="false">IF(D95="","",IF(H95&gt;=15,"Beneath notice — do not stage this",IF(H95&gt;=5,"MC wins; low tension",IF(H95&gt;=-2,"Even fight — your best scenes live here",IF(H95&gt;=-9,"MC needs a plan, a party, or terrain","MC loses without an outside factor")))))</f>
        <v/>
      </c>
      <c r="J95" s="14"/>
      <c r="K95" s="16"/>
    </row>
    <row r="96" customFormat="false" ht="25.5" hidden="false" customHeight="true" outlineLevel="0" collapsed="false">
      <c r="A96" s="20"/>
      <c r="B96" s="20"/>
      <c r="C96" s="18"/>
      <c r="D96" s="18"/>
      <c r="E96" s="20"/>
      <c r="F96" s="18"/>
      <c r="G96" s="18"/>
      <c r="H96" s="31" t="str">
        <f aca="false">IF(D96="","",$C$4-D96)</f>
        <v/>
      </c>
      <c r="I96" s="32" t="str">
        <f aca="false">IF(D96="","",IF(H96&gt;=15,"Beneath notice — do not stage this",IF(H96&gt;=5,"MC wins; low tension",IF(H96&gt;=-2,"Even fight — your best scenes live here",IF(H96&gt;=-9,"MC needs a plan, a party, or terrain","MC loses without an outside factor")))))</f>
        <v/>
      </c>
      <c r="J96" s="18"/>
      <c r="K96" s="20"/>
    </row>
    <row r="97" customFormat="false" ht="25.5" hidden="false" customHeight="true" outlineLevel="0" collapsed="false">
      <c r="A97" s="16"/>
      <c r="B97" s="16"/>
      <c r="C97" s="14"/>
      <c r="D97" s="14"/>
      <c r="E97" s="16"/>
      <c r="F97" s="14"/>
      <c r="G97" s="14"/>
      <c r="H97" s="29" t="str">
        <f aca="false">IF(D97="","",$C$4-D97)</f>
        <v/>
      </c>
      <c r="I97" s="30" t="str">
        <f aca="false">IF(D97="","",IF(H97&gt;=15,"Beneath notice — do not stage this",IF(H97&gt;=5,"MC wins; low tension",IF(H97&gt;=-2,"Even fight — your best scenes live here",IF(H97&gt;=-9,"MC needs a plan, a party, or terrain","MC loses without an outside factor")))))</f>
        <v/>
      </c>
      <c r="J97" s="14"/>
      <c r="K97" s="16"/>
    </row>
    <row r="98" customFormat="false" ht="25.5" hidden="false" customHeight="true" outlineLevel="0" collapsed="false">
      <c r="A98" s="16"/>
      <c r="B98" s="16"/>
      <c r="C98" s="14"/>
      <c r="D98" s="14"/>
      <c r="E98" s="16"/>
      <c r="F98" s="14"/>
      <c r="G98" s="14"/>
      <c r="H98" s="29" t="str">
        <f aca="false">IF(D98="","",$C$4-D98)</f>
        <v/>
      </c>
      <c r="I98" s="30" t="str">
        <f aca="false">IF(D98="","",IF(H98&gt;=15,"Beneath notice — do not stage this",IF(H98&gt;=5,"MC wins; low tension",IF(H98&gt;=-2,"Even fight — your best scenes live here",IF(H98&gt;=-9,"MC needs a plan, a party, or terrain","MC loses without an outside factor")))))</f>
        <v/>
      </c>
      <c r="J98" s="14"/>
      <c r="K98" s="16"/>
    </row>
    <row r="99" customFormat="false" ht="25.5" hidden="false" customHeight="true" outlineLevel="0" collapsed="false">
      <c r="A99" s="16"/>
      <c r="B99" s="16"/>
      <c r="C99" s="14"/>
      <c r="D99" s="14"/>
      <c r="E99" s="16"/>
      <c r="F99" s="14"/>
      <c r="G99" s="14"/>
      <c r="H99" s="29" t="str">
        <f aca="false">IF(D99="","",$C$4-D99)</f>
        <v/>
      </c>
      <c r="I99" s="30" t="str">
        <f aca="false">IF(D99="","",IF(H99&gt;=15,"Beneath notice — do not stage this",IF(H99&gt;=5,"MC wins; low tension",IF(H99&gt;=-2,"Even fight — your best scenes live here",IF(H99&gt;=-9,"MC needs a plan, a party, or terrain","MC loses without an outside factor")))))</f>
        <v/>
      </c>
      <c r="J99" s="14"/>
      <c r="K99" s="16"/>
    </row>
    <row r="100" customFormat="false" ht="25.5" hidden="false" customHeight="true" outlineLevel="0" collapsed="false">
      <c r="A100" s="16"/>
      <c r="B100" s="16"/>
      <c r="C100" s="14"/>
      <c r="D100" s="14"/>
      <c r="E100" s="16"/>
      <c r="F100" s="14"/>
      <c r="G100" s="14"/>
      <c r="H100" s="29" t="str">
        <f aca="false">IF(D100="","",$C$4-D100)</f>
        <v/>
      </c>
      <c r="I100" s="30" t="str">
        <f aca="false">IF(D100="","",IF(H100&gt;=15,"Beneath notice — do not stage this",IF(H100&gt;=5,"MC wins; low tension",IF(H100&gt;=-2,"Even fight — your best scenes live here",IF(H100&gt;=-9,"MC needs a plan, a party, or terrain","MC loses without an outside factor")))))</f>
        <v/>
      </c>
      <c r="J100" s="14"/>
      <c r="K100" s="16"/>
    </row>
    <row r="101" customFormat="false" ht="25.5" hidden="false" customHeight="true" outlineLevel="0" collapsed="false">
      <c r="A101" s="20"/>
      <c r="B101" s="20"/>
      <c r="C101" s="18"/>
      <c r="D101" s="18"/>
      <c r="E101" s="20"/>
      <c r="F101" s="18"/>
      <c r="G101" s="18"/>
      <c r="H101" s="31" t="str">
        <f aca="false">IF(D101="","",$C$4-D101)</f>
        <v/>
      </c>
      <c r="I101" s="32" t="str">
        <f aca="false">IF(D101="","",IF(H101&gt;=15,"Beneath notice — do not stage this",IF(H101&gt;=5,"MC wins; low tension",IF(H101&gt;=-2,"Even fight — your best scenes live here",IF(H101&gt;=-9,"MC needs a plan, a party, or terrain","MC loses without an outside factor")))))</f>
        <v/>
      </c>
      <c r="J101" s="18"/>
      <c r="K101" s="20"/>
    </row>
    <row r="102" customFormat="false" ht="25.5" hidden="false" customHeight="true" outlineLevel="0" collapsed="false">
      <c r="A102" s="16"/>
      <c r="B102" s="16"/>
      <c r="C102" s="14"/>
      <c r="D102" s="14"/>
      <c r="E102" s="16"/>
      <c r="F102" s="14"/>
      <c r="G102" s="14"/>
      <c r="H102" s="29" t="str">
        <f aca="false">IF(D102="","",$C$4-D102)</f>
        <v/>
      </c>
      <c r="I102" s="30" t="str">
        <f aca="false">IF(D102="","",IF(H102&gt;=15,"Beneath notice — do not stage this",IF(H102&gt;=5,"MC wins; low tension",IF(H102&gt;=-2,"Even fight — your best scenes live here",IF(H102&gt;=-9,"MC needs a plan, a party, or terrain","MC loses without an outside factor")))))</f>
        <v/>
      </c>
      <c r="J102" s="14"/>
      <c r="K102" s="16"/>
    </row>
    <row r="103" customFormat="false" ht="25.5" hidden="false" customHeight="true" outlineLevel="0" collapsed="false">
      <c r="A103" s="16"/>
      <c r="B103" s="16"/>
      <c r="C103" s="14"/>
      <c r="D103" s="14"/>
      <c r="E103" s="16"/>
      <c r="F103" s="14"/>
      <c r="G103" s="14"/>
      <c r="H103" s="29" t="str">
        <f aca="false">IF(D103="","",$C$4-D103)</f>
        <v/>
      </c>
      <c r="I103" s="30" t="str">
        <f aca="false">IF(D103="","",IF(H103&gt;=15,"Beneath notice — do not stage this",IF(H103&gt;=5,"MC wins; low tension",IF(H103&gt;=-2,"Even fight — your best scenes live here",IF(H103&gt;=-9,"MC needs a plan, a party, or terrain","MC loses without an outside factor")))))</f>
        <v/>
      </c>
      <c r="J103" s="14"/>
      <c r="K103" s="16"/>
    </row>
    <row r="104" customFormat="false" ht="25.5" hidden="false" customHeight="true" outlineLevel="0" collapsed="false">
      <c r="A104" s="16"/>
      <c r="B104" s="16"/>
      <c r="C104" s="14"/>
      <c r="D104" s="14"/>
      <c r="E104" s="16"/>
      <c r="F104" s="14"/>
      <c r="G104" s="14"/>
      <c r="H104" s="29" t="str">
        <f aca="false">IF(D104="","",$C$4-D104)</f>
        <v/>
      </c>
      <c r="I104" s="30" t="str">
        <f aca="false">IF(D104="","",IF(H104&gt;=15,"Beneath notice — do not stage this",IF(H104&gt;=5,"MC wins; low tension",IF(H104&gt;=-2,"Even fight — your best scenes live here",IF(H104&gt;=-9,"MC needs a plan, a party, or terrain","MC loses without an outside factor")))))</f>
        <v/>
      </c>
      <c r="J104" s="14"/>
      <c r="K104" s="16"/>
    </row>
    <row r="105" customFormat="false" ht="25.5" hidden="false" customHeight="true" outlineLevel="0" collapsed="false">
      <c r="A105" s="16"/>
      <c r="B105" s="16"/>
      <c r="C105" s="14"/>
      <c r="D105" s="14"/>
      <c r="E105" s="16"/>
      <c r="F105" s="14"/>
      <c r="G105" s="14"/>
      <c r="H105" s="29" t="str">
        <f aca="false">IF(D105="","",$C$4-D105)</f>
        <v/>
      </c>
      <c r="I105" s="30" t="str">
        <f aca="false">IF(D105="","",IF(H105&gt;=15,"Beneath notice — do not stage this",IF(H105&gt;=5,"MC wins; low tension",IF(H105&gt;=-2,"Even fight — your best scenes live here",IF(H105&gt;=-9,"MC needs a plan, a party, or terrain","MC loses without an outside factor")))))</f>
        <v/>
      </c>
      <c r="J105" s="14"/>
      <c r="K105" s="16"/>
    </row>
    <row r="106" customFormat="false" ht="25.5" hidden="false" customHeight="true" outlineLevel="0" collapsed="false">
      <c r="A106" s="20"/>
      <c r="B106" s="20"/>
      <c r="C106" s="18"/>
      <c r="D106" s="18"/>
      <c r="E106" s="20"/>
      <c r="F106" s="18"/>
      <c r="G106" s="18"/>
      <c r="H106" s="31" t="str">
        <f aca="false">IF(D106="","",$C$4-D106)</f>
        <v/>
      </c>
      <c r="I106" s="32" t="str">
        <f aca="false">IF(D106="","",IF(H106&gt;=15,"Beneath notice — do not stage this",IF(H106&gt;=5,"MC wins; low tension",IF(H106&gt;=-2,"Even fight — your best scenes live here",IF(H106&gt;=-9,"MC needs a plan, a party, or terrain","MC loses without an outside factor")))))</f>
        <v/>
      </c>
      <c r="J106" s="18"/>
      <c r="K106" s="20"/>
    </row>
  </sheetData>
  <conditionalFormatting sqref="I7:I106">
    <cfRule type="expression" priority="2" aboveAverage="0" equalAverage="0" bottom="0" percent="0" rank="0" text="" dxfId="0">
      <formula>ISNUMBER(SEARCH("loses",I7))</formula>
    </cfRule>
  </conditionalFormatting>
  <dataValidations count="2">
    <dataValidation allowBlank="true" errorStyle="stop" operator="between" showDropDown="false" showErrorMessage="false" showInputMessage="false" sqref="G7:G106" type="list">
      <formula1>"Active,Defeated,Dead,Allied,Foreshadowed,Dormant,Escaped"</formula1>
      <formula2>0</formula2>
    </dataValidation>
    <dataValidation allowBlank="true" errorStyle="stop" operator="between" showDropDown="false" showErrorMessage="false" showInputMessage="false" sqref="B7:B106" type="list">
      <formula1>"Named rival,Monster,Boss,Faction,World event,Dungeon,Traitor,System entity"</formula1>
      <formula2>0</formula2>
    </dataValidation>
  </dataValidations>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7101F"/>
    <pageSetUpPr fitToPage="true"/>
  </sheetPr>
  <dimension ref="A1:H2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15"/>
    <col collapsed="false" customWidth="true" hidden="false" outlineLevel="0" max="3" min="3" style="0" width="14"/>
    <col collapsed="false" customWidth="true" hidden="false" outlineLevel="0" max="4" min="4" style="0" width="26"/>
    <col collapsed="false" customWidth="true" hidden="false" outlineLevel="0" max="5" min="5" style="0" width="11"/>
    <col collapsed="false" customWidth="true" hidden="false" outlineLevel="0" max="6" min="6" style="0" width="26"/>
    <col collapsed="false" customWidth="true" hidden="false" outlineLevel="0" max="7" min="7" style="0" width="54"/>
  </cols>
  <sheetData>
    <row r="1" customFormat="false" ht="27" hidden="false" customHeight="true" outlineLevel="0" collapsed="false">
      <c r="A1" s="10" t="s">
        <v>100</v>
      </c>
    </row>
    <row r="2" customFormat="false" ht="15" hidden="false" customHeight="true" outlineLevel="0" collapsed="false">
      <c r="A2" s="11" t="s">
        <v>101</v>
      </c>
      <c r="B2" s="12"/>
      <c r="C2" s="12"/>
      <c r="D2" s="12"/>
      <c r="E2" s="12"/>
      <c r="F2" s="12"/>
      <c r="G2" s="12"/>
      <c r="H2" s="12"/>
    </row>
    <row r="3" customFormat="false" ht="45.75" hidden="false" customHeight="true" outlineLevel="0" collapsed="false">
      <c r="A3" s="13" t="s">
        <v>102</v>
      </c>
      <c r="B3" s="13" t="s">
        <v>103</v>
      </c>
      <c r="C3" s="13" t="s">
        <v>104</v>
      </c>
      <c r="D3" s="13" t="s">
        <v>105</v>
      </c>
      <c r="E3" s="13" t="s">
        <v>106</v>
      </c>
      <c r="F3" s="13" t="s">
        <v>107</v>
      </c>
      <c r="G3" s="13" t="s">
        <v>108</v>
      </c>
    </row>
    <row r="4" customFormat="false" ht="25.5" hidden="false" customHeight="true" outlineLevel="0" collapsed="false">
      <c r="A4" s="15" t="n">
        <v>1</v>
      </c>
      <c r="B4" s="23" t="n">
        <v>45</v>
      </c>
      <c r="C4" s="23" t="n">
        <v>16</v>
      </c>
      <c r="D4" s="23" t="n">
        <v>60</v>
      </c>
      <c r="E4" s="33" t="n">
        <f aca="false">IF(OR(C4="",D4=""),"",D4-C4)</f>
        <v>44</v>
      </c>
      <c r="F4" s="34" t="n">
        <f aca="false">IF(C4="","",COUNTIFS('Threat Roster'!$D$7:$D$106,"&gt;"&amp;C4))</f>
        <v>2</v>
      </c>
      <c r="G4" s="30" t="str">
        <f aca="false">IF(E4="","",IF(E4&lt;0,"The MC has outgrown your setting. Escalate, or change what is at stake.",IF(E4&lt;10,"Tension is thin — one rung of headroom left.",IF(E4&lt;40,"Healthy. The ceiling is visible and still out of reach.",IF(E4&lt;150,"Comfortable, but make sure the reader can SEE the ceiling.","Ceiling so far off it is abstract. Introduce a mid-tier threat the reader can measure.")))))</f>
        <v>Comfortable, but make sure the reader can SEE the ceiling.</v>
      </c>
    </row>
    <row r="5" customFormat="false" ht="25.5" hidden="false" customHeight="true" outlineLevel="0" collapsed="false">
      <c r="A5" s="15" t="n">
        <v>2</v>
      </c>
      <c r="B5" s="23" t="n">
        <v>90</v>
      </c>
      <c r="C5" s="23" t="n">
        <v>26</v>
      </c>
      <c r="D5" s="23" t="n">
        <v>148</v>
      </c>
      <c r="E5" s="33" t="n">
        <f aca="false">IF(OR(C5="",D5=""),"",D5-C5)</f>
        <v>122</v>
      </c>
      <c r="F5" s="34" t="n">
        <f aca="false">IF(C5="","",COUNTIFS('Threat Roster'!$D$7:$D$106,"&gt;"&amp;C5))</f>
        <v>2</v>
      </c>
      <c r="G5" s="30" t="str">
        <f aca="false">IF(E5="","",IF(E5&lt;0,"The MC has outgrown your setting. Escalate, or change what is at stake.",IF(E5&lt;10,"Tension is thin — one rung of headroom left.",IF(E5&lt;40,"Healthy. The ceiling is visible and still out of reach.",IF(E5&lt;150,"Comfortable, but make sure the reader can SEE the ceiling.","Ceiling so far off it is abstract. Introduce a mid-tier threat the reader can measure.")))))</f>
        <v>Comfortable, but make sure the reader can SEE the ceiling.</v>
      </c>
    </row>
    <row r="6" customFormat="false" ht="25.5" hidden="false" customHeight="true" outlineLevel="0" collapsed="false">
      <c r="A6" s="15" t="n">
        <v>3</v>
      </c>
      <c r="B6" s="23" t="n">
        <v>135</v>
      </c>
      <c r="C6" s="23" t="n">
        <v>36</v>
      </c>
      <c r="D6" s="23" t="n">
        <v>148</v>
      </c>
      <c r="E6" s="33" t="n">
        <f aca="false">IF(OR(C6="",D6=""),"",D6-C6)</f>
        <v>112</v>
      </c>
      <c r="F6" s="34" t="n">
        <f aca="false">IF(C6="","",COUNTIFS('Threat Roster'!$D$7:$D$106,"&gt;"&amp;C6))</f>
        <v>1</v>
      </c>
      <c r="G6" s="30" t="str">
        <f aca="false">IF(E6="","",IF(E6&lt;0,"The MC has outgrown your setting. Escalate, or change what is at stake.",IF(E6&lt;10,"Tension is thin — one rung of headroom left.",IF(E6&lt;40,"Healthy. The ceiling is visible and still out of reach.",IF(E6&lt;150,"Comfortable, but make sure the reader can SEE the ceiling.","Ceiling so far off it is abstract. Introduce a mid-tier threat the reader can measure.")))))</f>
        <v>Comfortable, but make sure the reader can SEE the ceiling.</v>
      </c>
    </row>
    <row r="7" customFormat="false" ht="25.5" hidden="false" customHeight="true" outlineLevel="0" collapsed="false">
      <c r="A7" s="15" t="n">
        <v>4</v>
      </c>
      <c r="B7" s="23" t="n">
        <v>180</v>
      </c>
      <c r="C7" s="23" t="n">
        <v>45</v>
      </c>
      <c r="D7" s="23" t="n">
        <v>210</v>
      </c>
      <c r="E7" s="33" t="n">
        <f aca="false">IF(OR(C7="",D7=""),"",D7-C7)</f>
        <v>165</v>
      </c>
      <c r="F7" s="34" t="n">
        <f aca="false">IF(C7="","",COUNTIFS('Threat Roster'!$D$7:$D$106,"&gt;"&amp;C7))</f>
        <v>1</v>
      </c>
      <c r="G7" s="30" t="str">
        <f aca="false">IF(E7="","",IF(E7&lt;0,"The MC has outgrown your setting. Escalate, or change what is at stake.",IF(E7&lt;10,"Tension is thin — one rung of headroom left.",IF(E7&lt;40,"Healthy. The ceiling is visible and still out of reach.",IF(E7&lt;150,"Comfortable, but make sure the reader can SEE the ceiling.","Ceiling so far off it is abstract. Introduce a mid-tier threat the reader can measure.")))))</f>
        <v>Ceiling so far off it is abstract. Introduce a mid-tier threat the reader can measure.</v>
      </c>
    </row>
    <row r="8" customFormat="false" ht="25.5" hidden="false" customHeight="true" outlineLevel="0" collapsed="false">
      <c r="A8" s="19" t="n">
        <v>5</v>
      </c>
      <c r="B8" s="23" t="n">
        <v>225</v>
      </c>
      <c r="C8" s="23" t="n">
        <v>53</v>
      </c>
      <c r="D8" s="23" t="n">
        <v>210</v>
      </c>
      <c r="E8" s="35" t="n">
        <f aca="false">IF(OR(C8="",D8=""),"",D8-C8)</f>
        <v>157</v>
      </c>
      <c r="F8" s="36" t="n">
        <f aca="false">IF(C8="","",COUNTIFS('Threat Roster'!$D$7:$D$106,"&gt;"&amp;C8))</f>
        <v>1</v>
      </c>
      <c r="G8" s="32" t="str">
        <f aca="false">IF(E8="","",IF(E8&lt;0,"The MC has outgrown your setting. Escalate, or change what is at stake.",IF(E8&lt;10,"Tension is thin — one rung of headroom left.",IF(E8&lt;40,"Healthy. The ceiling is visible and still out of reach.",IF(E8&lt;150,"Comfortable, but make sure the reader can SEE the ceiling.","Ceiling so far off it is abstract. Introduce a mid-tier threat the reader can measure.")))))</f>
        <v>Ceiling so far off it is abstract. Introduce a mid-tier threat the reader can measure.</v>
      </c>
    </row>
    <row r="9" customFormat="false" ht="25.5" hidden="false" customHeight="true" outlineLevel="0" collapsed="false">
      <c r="A9" s="15" t="n">
        <v>6</v>
      </c>
      <c r="B9" s="23" t="n">
        <v>270</v>
      </c>
      <c r="C9" s="23" t="n">
        <v>61</v>
      </c>
      <c r="D9" s="23" t="n">
        <v>340</v>
      </c>
      <c r="E9" s="33" t="n">
        <f aca="false">IF(OR(C9="",D9=""),"",D9-C9)</f>
        <v>279</v>
      </c>
      <c r="F9" s="34" t="n">
        <f aca="false">IF(C9="","",COUNTIFS('Threat Roster'!$D$7:$D$106,"&gt;"&amp;C9))</f>
        <v>1</v>
      </c>
      <c r="G9" s="30" t="str">
        <f aca="false">IF(E9="","",IF(E9&lt;0,"The MC has outgrown your setting. Escalate, or change what is at stake.",IF(E9&lt;10,"Tension is thin — one rung of headroom left.",IF(E9&lt;40,"Healthy. The ceiling is visible and still out of reach.",IF(E9&lt;150,"Comfortable, but make sure the reader can SEE the ceiling.","Ceiling so far off it is abstract. Introduce a mid-tier threat the reader can measure.")))))</f>
        <v>Ceiling so far off it is abstract. Introduce a mid-tier threat the reader can measure.</v>
      </c>
    </row>
    <row r="10" customFormat="false" ht="25.5" hidden="false" customHeight="true" outlineLevel="0" collapsed="false">
      <c r="A10" s="15" t="n">
        <v>7</v>
      </c>
      <c r="B10" s="23" t="n">
        <v>315</v>
      </c>
      <c r="C10" s="23" t="n">
        <v>68</v>
      </c>
      <c r="D10" s="23" t="n">
        <v>340</v>
      </c>
      <c r="E10" s="33" t="n">
        <f aca="false">IF(OR(C10="",D10=""),"",D10-C10)</f>
        <v>272</v>
      </c>
      <c r="F10" s="34" t="n">
        <f aca="false">IF(C10="","",COUNTIFS('Threat Roster'!$D$7:$D$106,"&gt;"&amp;C10))</f>
        <v>1</v>
      </c>
      <c r="G10" s="30" t="str">
        <f aca="false">IF(E10="","",IF(E10&lt;0,"The MC has outgrown your setting. Escalate, or change what is at stake.",IF(E10&lt;10,"Tension is thin — one rung of headroom left.",IF(E10&lt;40,"Healthy. The ceiling is visible and still out of reach.",IF(E10&lt;150,"Comfortable, but make sure the reader can SEE the ceiling.","Ceiling so far off it is abstract. Introduce a mid-tier threat the reader can measure.")))))</f>
        <v>Ceiling so far off it is abstract. Introduce a mid-tier threat the reader can measure.</v>
      </c>
    </row>
    <row r="11" customFormat="false" ht="25.5" hidden="false" customHeight="true" outlineLevel="0" collapsed="false">
      <c r="A11" s="15" t="n">
        <v>8</v>
      </c>
      <c r="B11" s="23" t="n">
        <v>360</v>
      </c>
      <c r="C11" s="23" t="n">
        <v>75</v>
      </c>
      <c r="D11" s="23" t="n">
        <v>500</v>
      </c>
      <c r="E11" s="33" t="n">
        <f aca="false">IF(OR(C11="",D11=""),"",D11-C11)</f>
        <v>425</v>
      </c>
      <c r="F11" s="34" t="n">
        <f aca="false">IF(C11="","",COUNTIFS('Threat Roster'!$D$7:$D$106,"&gt;"&amp;C11))</f>
        <v>1</v>
      </c>
      <c r="G11" s="30" t="str">
        <f aca="false">IF(E11="","",IF(E11&lt;0,"The MC has outgrown your setting. Escalate, or change what is at stake.",IF(E11&lt;10,"Tension is thin — one rung of headroom left.",IF(E11&lt;40,"Healthy. The ceiling is visible and still out of reach.",IF(E11&lt;150,"Comfortable, but make sure the reader can SEE the ceiling.","Ceiling so far off it is abstract. Introduce a mid-tier threat the reader can measure.")))))</f>
        <v>Ceiling so far off it is abstract. Introduce a mid-tier threat the reader can measure.</v>
      </c>
    </row>
    <row r="14" customFormat="false" ht="21" hidden="false" customHeight="true" outlineLevel="0" collapsed="false">
      <c r="A14" s="37" t="s">
        <v>109</v>
      </c>
      <c r="B14" s="12"/>
      <c r="C14" s="12"/>
      <c r="D14" s="12"/>
      <c r="E14" s="12"/>
      <c r="F14" s="12"/>
      <c r="G14" s="12"/>
    </row>
    <row r="15" customFormat="false" ht="68.65" hidden="false" customHeight="false" outlineLevel="0" collapsed="false">
      <c r="A15" s="22" t="s">
        <v>110</v>
      </c>
      <c r="D15" s="14" t="str">
        <f aca="false">IF(COUNTIF($E$4:$E$11,"&lt;0")=0,"None — good",SUMPRODUCT(MIN(($E$4:$E$11&gt;=0)*9999+($E$4:$E$11&lt;0)*$A$4:$A$11)))</f>
        <v>None — good</v>
      </c>
    </row>
    <row r="16" customFormat="false" ht="68.65" hidden="false" customHeight="false" outlineLevel="0" collapsed="false">
      <c r="A16" s="22" t="s">
        <v>111</v>
      </c>
      <c r="D16" s="29" t="n">
        <f aca="false">MIN($E$4:$E$11)</f>
        <v>44</v>
      </c>
    </row>
    <row r="17" customFormat="false" ht="79.85" hidden="false" customHeight="false" outlineLevel="0" collapsed="false">
      <c r="A17" s="22" t="s">
        <v>112</v>
      </c>
      <c r="D17" s="34" t="n">
        <f aca="false">MAX($C$4:$C$11)-MIN($C$4:$C$11)</f>
        <v>59</v>
      </c>
    </row>
    <row r="18" customFormat="false" ht="68.65" hidden="false" customHeight="false" outlineLevel="0" collapsed="false">
      <c r="A18" s="22" t="s">
        <v>113</v>
      </c>
      <c r="D18" s="34" t="n">
        <f aca="false">MAX($D$4:$D$11)-MIN($D$4:$D$11)</f>
        <v>440</v>
      </c>
    </row>
    <row r="19" customFormat="false" ht="68.65" hidden="false" customHeight="true" outlineLevel="0" collapsed="false">
      <c r="A19" s="22" t="s">
        <v>114</v>
      </c>
      <c r="D19" s="38" t="n">
        <f aca="false">IFERROR($D$18/$D$17,"—")</f>
        <v>7.45762711864407</v>
      </c>
      <c r="E19" s="21" t="s">
        <v>115</v>
      </c>
      <c r="F19" s="21"/>
      <c r="G19" s="21"/>
    </row>
    <row r="20" customFormat="false" ht="15" hidden="false" customHeight="false" outlineLevel="0" collapsed="false">
      <c r="E20" s="21"/>
      <c r="F20" s="21"/>
      <c r="G20" s="21"/>
    </row>
    <row r="22" customFormat="false" ht="15" hidden="false" customHeight="true" outlineLevel="0" collapsed="false">
      <c r="A22" s="21" t="s">
        <v>116</v>
      </c>
      <c r="B22" s="21"/>
      <c r="C22" s="21"/>
      <c r="D22" s="21"/>
      <c r="E22" s="21"/>
    </row>
    <row r="23" customFormat="false" ht="15" hidden="false" customHeight="false" outlineLevel="0" collapsed="false">
      <c r="A23" s="21"/>
      <c r="B23" s="21"/>
      <c r="C23" s="21"/>
      <c r="D23" s="21"/>
      <c r="E23" s="21"/>
    </row>
    <row r="24" customFormat="false" ht="15" hidden="false" customHeight="false" outlineLevel="0" collapsed="false">
      <c r="A24" s="21"/>
      <c r="B24" s="21"/>
      <c r="C24" s="21"/>
      <c r="D24" s="21"/>
      <c r="E24" s="21"/>
    </row>
  </sheetData>
  <mergeCells count="2">
    <mergeCell ref="E19:G20"/>
    <mergeCell ref="A22:E24"/>
  </mergeCells>
  <conditionalFormatting sqref="E4:E11">
    <cfRule type="cellIs" priority="2" operator="lessThan" aboveAverage="0" equalAverage="0" bottom="0" percent="0" rank="0" text="" dxfId="0">
      <formula>10</formula>
    </cfRule>
  </conditionalFormatting>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2026-07-29T20:56:53Z</dcterms:created>
  <dc:creator>openpyxl</dc:creator>
  <dc:description/>
  <dc:language>en-US</dc:language>
  <cp:lastModifiedBy/>
  <dcterms:modified xsi:type="dcterms:W3CDTF">2026-07-29T20:56:53Z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